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<sst xmlns="http://schemas.openxmlformats.org/spreadsheetml/2006/main" count="61" uniqueCount="61">
  <si>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</si>
  <si>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UPR020</t>
  </si>
  <si>
    <t xml:space="preserve">m</t>
  </si>
  <si>
    <t xml:space="preserve">Canal en borde de alberca.</t>
  </si>
  <si>
    <r>
      <rPr>
        <sz val="8.25"/>
        <color rgb="FF000000"/>
        <rFont val="Arial"/>
        <family val="2"/>
      </rPr>
      <t xml:space="preserve">Canal en borde de alberca con rejilla de plástico.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</si>
  <si>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</si>
  <si>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</si>
  <si>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</si>
  <si>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</si>
  <si>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</si>
  <si>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</si>
  <si>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</si>
  <si>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mt10hmf071ce</t>
  </si>
  <si>
    <t xml:space="preserve">m³</t>
  </si>
  <si>
    <t xml:space="preserve">Concreto simple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</si>
  <si>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mt11cah010</t>
  </si>
  <si>
    <t xml:space="preserve">m</t>
  </si>
  <si>
    <t xml:space="preserve">Canal prefabricada de concreto para recogida de aguas, de 30 cm de ancho, incluso piezas especiales.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</si>
  <si>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</si>
  <si>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</si>
  <si>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</si>
  <si>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</si>
  <si>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</si>
  <si>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</si>
  <si>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</si>
  <si>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</si>
  <si>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</si>
  <si>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</si>
  <si>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</si>
  <si>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</si>
  <si>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mt47prp030</t>
  </si>
  <si>
    <t xml:space="preserve">m²</t>
  </si>
  <si>
    <t xml:space="preserve">Malla de fibra de vidrio.</t>
  </si>
  <si>
    <t xml:space="preserve">mt47prp040</t>
  </si>
  <si>
    <t xml:space="preserve">kg</t>
  </si>
  <si>
    <t xml:space="preserve">Resina de poliéster.</t>
  </si>
  <si>
    <t xml:space="preserve">mt47prp010</t>
  </si>
  <si>
    <t xml:space="preserve">m</t>
  </si>
  <si>
    <t xml:space="preserve">Rejilla de PVC de 34 cm de anchura para canal de alberca, de material plástico con textura antideslizante, incluso perfiles soporte y piezas especiales de esquina.</t>
  </si>
  <si>
    <t xml:space="preserve">mt47prp020</t>
  </si>
  <si>
    <t xml:space="preserve">Ud</t>
  </si>
  <si>
    <t xml:space="preserve">Piezas especiales y material complementario.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</si>
  <si>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</si>
  <si>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</si>
  <si>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</si>
  <si>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</si>
  <si>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</si>
  <si>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</si>
  <si>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</si>
  <si>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mo087</t>
  </si>
  <si>
    <t xml:space="preserve">h</t>
  </si>
  <si>
    <t xml:space="preserve">Ayudante albañil de obra civil.</t>
  </si>
  <si>
    <t xml:space="preserve">mo041</t>
  </si>
  <si>
    <t xml:space="preserve">h</t>
  </si>
  <si>
    <t xml:space="preserve">Oficial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</si>
  <si>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</si>
  <si>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</si>
  <si>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</si>
  <si>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</si>
  <si>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$ 174,06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</si>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</sst>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7.32" customWidth="1"/>
    <col min="5" max="5" width="14.28" customWidth="1"/>
    <col min="6" max="6" width="15.8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0.05</v>
      </c>
      <c r="F10" s="12">
        <v>1300.78</v>
      </c>
      <c r="G10" s="12">
        <f ca="1">ROUND(INDIRECT(ADDRESS(ROW()+(0), COLUMN()+(-2), 1))*INDIRECT(ADDRESS(ROW()+(0), COLUMN()+(-1), 1)), 2)</f>
        <v>65.04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96.93</v>
      </c>
      <c r="G11" s="12">
        <f ca="1">ROUND(INDIRECT(ADDRESS(ROW()+(0), COLUMN()+(-2), 1))*INDIRECT(ADDRESS(ROW()+(0), COLUMN()+(-1), 1)), 2)</f>
        <v>101.78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0.012</v>
      </c>
      <c r="F12" s="12">
        <v>22.86</v>
      </c>
      <c r="G12" s="12">
        <f ca="1">ROUND(INDIRECT(ADDRESS(ROW()+(0), COLUMN()+(-2), 1))*INDIRECT(ADDRESS(ROW()+(0), COLUMN()+(-1), 1)), 2)</f>
        <v>0.27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0.064</v>
      </c>
      <c r="F13" s="12">
        <v>315.71</v>
      </c>
      <c r="G13" s="12">
        <f ca="1">ROUND(INDIRECT(ADDRESS(ROW()+(0), COLUMN()+(-2), 1))*INDIRECT(ADDRESS(ROW()+(0), COLUMN()+(-1), 1)), 2)</f>
        <v>20.21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12</v>
      </c>
      <c r="F14" s="12">
        <v>2.24</v>
      </c>
      <c r="G14" s="12">
        <f ca="1">ROUND(INDIRECT(ADDRESS(ROW()+(0), COLUMN()+(-2), 1))*INDIRECT(ADDRESS(ROW()+(0), COLUMN()+(-1), 1)), 2)</f>
        <v>26.88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0.09</v>
      </c>
      <c r="F15" s="12">
        <v>18.29</v>
      </c>
      <c r="G15" s="12">
        <f ca="1">ROUND(INDIRECT(ADDRESS(ROW()+(0), COLUMN()+(-2), 1))*INDIRECT(ADDRESS(ROW()+(0), COLUMN()+(-1), 1)), 2)</f>
        <v>1.65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40.73</v>
      </c>
      <c r="G16" s="12">
        <f ca="1">ROUND(INDIRECT(ADDRESS(ROW()+(0), COLUMN()+(-2), 1))*INDIRECT(ADDRESS(ROW()+(0), COLUMN()+(-1), 1)), 2)</f>
        <v>40.73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0.75</v>
      </c>
      <c r="F17" s="12">
        <v>128.08</v>
      </c>
      <c r="G17" s="12">
        <f ca="1">ROUND(INDIRECT(ADDRESS(ROW()+(0), COLUMN()+(-2), 1))*INDIRECT(ADDRESS(ROW()+(0), COLUMN()+(-1), 1)), 2)</f>
        <v>96.06</v>
      </c>
    </row>
    <row r="18" spans="1:7" ht="34.50" thickBot="1" customHeight="1">
      <c r="A18" s="1" t="s">
        <v>36</v>
      </c>
      <c r="B18" s="1"/>
      <c r="C18" s="10" t="s">
        <v>37</v>
      </c>
      <c r="D18" s="1" t="s">
        <v>38</v>
      </c>
      <c r="E18" s="11">
        <v>1.05</v>
      </c>
      <c r="F18" s="12">
        <v>469.95</v>
      </c>
      <c r="G18" s="12">
        <f ca="1">ROUND(INDIRECT(ADDRESS(ROW()+(0), COLUMN()+(-2), 1))*INDIRECT(ADDRESS(ROW()+(0), COLUMN()+(-1), 1)), 2)</f>
        <v>493.45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1</v>
      </c>
      <c r="F19" s="14">
        <v>15.67</v>
      </c>
      <c r="G19" s="14">
        <f ca="1">ROUND(INDIRECT(ADDRESS(ROW()+(0), COLUMN()+(-2), 1))*INDIRECT(ADDRESS(ROW()+(0), COLUMN()+(-1), 1)), 2)</f>
        <v>15.67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861.74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0.028</v>
      </c>
      <c r="F22" s="14">
        <v>53.58</v>
      </c>
      <c r="G22" s="14">
        <f ca="1">ROUND(INDIRECT(ADDRESS(ROW()+(0), COLUMN()+(-2), 1))*INDIRECT(ADDRESS(ROW()+(0), COLUMN()+(-1), 1)), 2)</f>
        <v>1.5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1))), 2)</f>
        <v>1.5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1.54</v>
      </c>
      <c r="F25" s="12">
        <v>73.05</v>
      </c>
      <c r="G25" s="12">
        <f ca="1">ROUND(INDIRECT(ADDRESS(ROW()+(0), COLUMN()+(-2), 1))*INDIRECT(ADDRESS(ROW()+(0), COLUMN()+(-1), 1)), 2)</f>
        <v>112.5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0.757</v>
      </c>
      <c r="F26" s="14">
        <v>119.98</v>
      </c>
      <c r="G26" s="14">
        <f ca="1">ROUND(INDIRECT(ADDRESS(ROW()+(0), COLUMN()+(-2), 1))*INDIRECT(ADDRESS(ROW()+(0), COLUMN()+(-1), 1)), 2)</f>
        <v>90.82</v>
      </c>
    </row>
    <row r="27" spans="1:7" ht="13.50" thickBot="1" customHeight="1">
      <c r="A27" s="15"/>
      <c r="B27" s="15"/>
      <c r="C27" s="15"/>
      <c r="D27" s="15"/>
      <c r="E27" s="9" t="s">
        <v>55</v>
      </c>
      <c r="F27" s="9"/>
      <c r="G27" s="17">
        <f ca="1">ROUND(SUM(INDIRECT(ADDRESS(ROW()+(-1), COLUMN()+(0), 1)),INDIRECT(ADDRESS(ROW()+(-2), COLUMN()+(0), 1))), 2)</f>
        <v>203.32</v>
      </c>
    </row>
    <row r="28" spans="1:7" ht="13.50" thickBot="1" customHeight="1">
      <c r="A28" s="15">
        <v>4</v>
      </c>
      <c r="B28" s="15"/>
      <c r="C28" s="15"/>
      <c r="D28" s="18" t="s">
        <v>56</v>
      </c>
      <c r="E28" s="18"/>
      <c r="F28" s="15"/>
      <c r="G28" s="15"/>
    </row>
    <row r="29" spans="1:7" ht="13.50" thickBot="1" customHeight="1">
      <c r="A29" s="19"/>
      <c r="B29" s="19"/>
      <c r="C29" s="20" t="s">
        <v>57</v>
      </c>
      <c r="D29" s="19" t="s">
        <v>58</v>
      </c>
      <c r="E29" s="13">
        <v>2</v>
      </c>
      <c r="F29" s="14">
        <f ca="1">ROUND(SUM(INDIRECT(ADDRESS(ROW()+(-2), COLUMN()+(1), 1)),INDIRECT(ADDRESS(ROW()+(-6), COLUMN()+(1), 1)),INDIRECT(ADDRESS(ROW()+(-9), COLUMN()+(1), 1))), 2)</f>
        <v>1066.56</v>
      </c>
      <c r="G29" s="14">
        <f ca="1">ROUND(INDIRECT(ADDRESS(ROW()+(0), COLUMN()+(-2), 1))*INDIRECT(ADDRESS(ROW()+(0), COLUMN()+(-1), 1))/100, 2)</f>
        <v>21.33</v>
      </c>
    </row>
    <row r="30" spans="1:7" ht="13.50" thickBot="1" customHeight="1">
      <c r="A30" s="21" t="s">
        <v>59</v>
      </c>
      <c r="B30" s="21"/>
      <c r="C30" s="22"/>
      <c r="D30" s="23"/>
      <c r="E30" s="24" t="s">
        <v>60</v>
      </c>
      <c r="F30" s="25"/>
      <c r="G30" s="26">
        <f ca="1">ROUND(SUM(INDIRECT(ADDRESS(ROW()+(-1), COLUMN()+(0), 1)),INDIRECT(ADDRESS(ROW()+(-3), COLUMN()+(0), 1)),INDIRECT(ADDRESS(ROW()+(-7), COLUMN()+(0), 1)),INDIRECT(ADDRESS(ROW()+(-10), COLUMN()+(0), 1))), 2)</f>
        <v>1087.89</v>
      </c>
    </row>
  </sheetData>
  <mergeCells count="3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E23:F23"/>
    <mergeCell ref="A24:B24"/>
    <mergeCell ref="D24:E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