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<sst xmlns="http://schemas.openxmlformats.org/spreadsheetml/2006/main" count="43" uniqueCount="43">
  <si>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</si>
  <si>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UAC010</t>
  </si>
  <si>
    <t xml:space="preserve">m</t>
  </si>
  <si>
    <t xml:space="preserve">Albañal enterrado.</t>
  </si>
  <si>
    <r>
      <rPr>
        <sz val="8.25"/>
        <color rgb="FF000000"/>
        <rFont val="Arial"/>
        <family val="2"/>
      </rPr>
      <t xml:space="preserve">Albañal enterrado en terreno no agresivo, de tubo de PVC liso, serie SN-4, rigidez anular nominal 4 kN/m², de 160 mm de diámetro exterior. El precio incluye los equipos y la maquinaria necesarios para el desplazamiento y la disposición en obra de los elementos, pero no incluye la excavación ni el relleno principal.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</si>
  <si>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</si>
  <si>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</si>
  <si>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</si>
  <si>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</si>
  <si>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</si>
  <si>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</si>
  <si>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</si>
  <si>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mt11tpb020l</t>
  </si>
  <si>
    <t xml:space="preserve">m</t>
  </si>
  <si>
    <t xml:space="preserve">Tubo de PVC liso, para saneamiento enterrado sin presión, serie SN-4, rigidez anular nominal 4 kN/m², de 160 mm de diámetro exterior y 3,9 mm de espesor, incluso juntas de goma.</t>
  </si>
  <si>
    <t xml:space="preserve">mt11ade100a</t>
  </si>
  <si>
    <t xml:space="preserve">kg</t>
  </si>
  <si>
    <t xml:space="preserve">Lubricante para unión mediante junta elástica de tubos y accesorios.</t>
  </si>
  <si>
    <t xml:space="preserve">mt01ara010a</t>
  </si>
  <si>
    <t xml:space="preserve">m³</t>
  </si>
  <si>
    <t xml:space="preserve">Arena con granulometría de 0 a 5 mm de diámetro, limpia.</t>
  </si>
  <si>
    <t xml:space="preserve">Subtotal materiales:</t>
  </si>
  <si>
    <t xml:space="preserve">Equipo y herramienta</t>
  </si>
  <si>
    <t xml:space="preserve">mq01ret020b</t>
  </si>
  <si>
    <t xml:space="preserve">h</t>
  </si>
  <si>
    <t xml:space="preserve">Retrocargadora sobre ruedas, de 70 kW.</t>
  </si>
  <si>
    <t xml:space="preserve">mq02rop020</t>
  </si>
  <si>
    <t xml:space="preserve">h</t>
  </si>
  <si>
    <t xml:space="preserve">Pisón vibrante de guiado manual, de 80 kg, con placa de 30x30 cm, tipo rana.</t>
  </si>
  <si>
    <t xml:space="preserve">Subtotal equipo y herramienta:</t>
  </si>
  <si>
    <t xml:space="preserve">Mano de obra</t>
  </si>
  <si>
    <t xml:space="preserve">mo041</t>
  </si>
  <si>
    <t xml:space="preserve">h</t>
  </si>
  <si>
    <t xml:space="preserve">Oficial albañil de obra civil.</t>
  </si>
  <si>
    <t xml:space="preserve">mo087</t>
  </si>
  <si>
    <t xml:space="preserve">h</t>
  </si>
  <si>
    <t xml:space="preserve">Ayudante albañil de obra civil.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</si>
  <si>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</si>
  <si>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</si>
  <si>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</si>
  <si>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</si>
  <si>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$ 13,90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</si>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</sst>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1.53" customWidth="1"/>
    <col min="4" max="4" width="6.12" customWidth="1"/>
    <col min="5" max="5" width="68.34" customWidth="1"/>
    <col min="6" max="6" width="14.96" customWidth="1"/>
    <col min="7" max="7" width="15.13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239.56</v>
      </c>
      <c r="H10" s="12">
        <f ca="1">ROUND(INDIRECT(ADDRESS(ROW()+(0), COLUMN()+(-2), 1))*INDIRECT(ADDRESS(ROW()+(0), COLUMN()+(-1), 1)), 2)</f>
        <v>251.54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0.003</v>
      </c>
      <c r="G11" s="12">
        <v>390.19</v>
      </c>
      <c r="H11" s="12">
        <f ca="1">ROUND(INDIRECT(ADDRESS(ROW()+(0), COLUMN()+(-2), 1))*INDIRECT(ADDRESS(ROW()+(0), COLUMN()+(-1), 1)), 2)</f>
        <v>1.17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0.294</v>
      </c>
      <c r="G12" s="14">
        <v>248.44</v>
      </c>
      <c r="H12" s="14">
        <f ca="1">ROUND(INDIRECT(ADDRESS(ROW()+(0), COLUMN()+(-2), 1))*INDIRECT(ADDRESS(ROW()+(0), COLUMN()+(-1), 1)), 2)</f>
        <v>73.04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325.75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0.031</v>
      </c>
      <c r="G15" s="12">
        <v>633.35</v>
      </c>
      <c r="H15" s="12">
        <f ca="1">ROUND(INDIRECT(ADDRESS(ROW()+(0), COLUMN()+(-2), 1))*INDIRECT(ADDRESS(ROW()+(0), COLUMN()+(-1), 1)), 2)</f>
        <v>19.63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0.22</v>
      </c>
      <c r="G16" s="14">
        <v>60.7</v>
      </c>
      <c r="H16" s="14">
        <f ca="1">ROUND(INDIRECT(ADDRESS(ROW()+(0), COLUMN()+(-2), 1))*INDIRECT(ADDRESS(ROW()+(0), COLUMN()+(-1), 1)), 2)</f>
        <v>13.35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32.98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" t="s">
        <v>31</v>
      </c>
      <c r="B19" s="1"/>
      <c r="C19" s="10" t="s">
        <v>32</v>
      </c>
      <c r="D19" s="10"/>
      <c r="E19" s="1" t="s">
        <v>33</v>
      </c>
      <c r="F19" s="11">
        <v>0.194</v>
      </c>
      <c r="G19" s="12">
        <v>121.97</v>
      </c>
      <c r="H19" s="12">
        <f ca="1">ROUND(INDIRECT(ADDRESS(ROW()+(0), COLUMN()+(-2), 1))*INDIRECT(ADDRESS(ROW()+(0), COLUMN()+(-1), 1)), 2)</f>
        <v>23.66</v>
      </c>
    </row>
    <row r="20" spans="1:8" ht="13.50" thickBot="1" customHeight="1">
      <c r="A20" s="1" t="s">
        <v>34</v>
      </c>
      <c r="B20" s="1"/>
      <c r="C20" s="10" t="s">
        <v>35</v>
      </c>
      <c r="D20" s="10"/>
      <c r="E20" s="1" t="s">
        <v>36</v>
      </c>
      <c r="F20" s="13">
        <v>0.093</v>
      </c>
      <c r="G20" s="14">
        <v>74.26</v>
      </c>
      <c r="H20" s="14">
        <f ca="1">ROUND(INDIRECT(ADDRESS(ROW()+(0), COLUMN()+(-2), 1))*INDIRECT(ADDRESS(ROW()+(0), COLUMN()+(-1), 1)), 2)</f>
        <v>6.91</v>
      </c>
    </row>
    <row r="21" spans="1:8" ht="13.50" thickBot="1" customHeight="1">
      <c r="A21" s="15"/>
      <c r="B21" s="15"/>
      <c r="C21" s="15"/>
      <c r="D21" s="15"/>
      <c r="E21" s="15"/>
      <c r="F21" s="9" t="s">
        <v>37</v>
      </c>
      <c r="G21" s="9"/>
      <c r="H21" s="17">
        <f ca="1">ROUND(SUM(INDIRECT(ADDRESS(ROW()+(-1), COLUMN()+(0), 1)),INDIRECT(ADDRESS(ROW()+(-2), COLUMN()+(0), 1))), 2)</f>
        <v>30.57</v>
      </c>
    </row>
    <row r="22" spans="1:8" ht="13.50" thickBot="1" customHeight="1">
      <c r="A22" s="15">
        <v>4</v>
      </c>
      <c r="B22" s="15"/>
      <c r="C22" s="15"/>
      <c r="D22" s="15"/>
      <c r="E22" s="18" t="s">
        <v>38</v>
      </c>
      <c r="F22" s="18"/>
      <c r="G22" s="15"/>
      <c r="H22" s="15"/>
    </row>
    <row r="23" spans="1:8" ht="13.50" thickBot="1" customHeight="1">
      <c r="A23" s="19"/>
      <c r="B23" s="19"/>
      <c r="C23" s="20" t="s">
        <v>39</v>
      </c>
      <c r="D23" s="20"/>
      <c r="E23" s="19" t="s">
        <v>40</v>
      </c>
      <c r="F23" s="13">
        <v>2</v>
      </c>
      <c r="G23" s="14">
        <f ca="1">ROUND(SUM(INDIRECT(ADDRESS(ROW()+(-2), COLUMN()+(1), 1)),INDIRECT(ADDRESS(ROW()+(-6), COLUMN()+(1), 1)),INDIRECT(ADDRESS(ROW()+(-10), COLUMN()+(1), 1))), 2)</f>
        <v>389.3</v>
      </c>
      <c r="H23" s="14">
        <f ca="1">ROUND(INDIRECT(ADDRESS(ROW()+(0), COLUMN()+(-2), 1))*INDIRECT(ADDRESS(ROW()+(0), COLUMN()+(-1), 1))/100, 2)</f>
        <v>7.79</v>
      </c>
    </row>
    <row r="24" spans="1:8" ht="13.50" thickBot="1" customHeight="1">
      <c r="A24" s="21" t="s">
        <v>41</v>
      </c>
      <c r="B24" s="21"/>
      <c r="C24" s="22"/>
      <c r="D24" s="22"/>
      <c r="E24" s="23"/>
      <c r="F24" s="24" t="s">
        <v>42</v>
      </c>
      <c r="G24" s="25"/>
      <c r="H24" s="26">
        <f ca="1">ROUND(SUM(INDIRECT(ADDRESS(ROW()+(-1), COLUMN()+(0), 1)),INDIRECT(ADDRESS(ROW()+(-3), COLUMN()+(0), 1)),INDIRECT(ADDRESS(ROW()+(-7), COLUMN()+(0), 1)),INDIRECT(ADDRESS(ROW()+(-11), COLUMN()+(0), 1))), 2)</f>
        <v>397.09</v>
      </c>
    </row>
  </sheetData>
  <mergeCells count="4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E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