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<sst xmlns="http://schemas.openxmlformats.org/spreadsheetml/2006/main" count="28" uniqueCount="28">
  <si>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</si>
  <si>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RTM010</t>
  </si>
  <si>
    <t xml:space="preserve">m²</t>
  </si>
  <si>
    <t xml:space="preserve">Falso plafón continuo de paneles de virutas de madera, sistema Heraklith "KNAUF INSULATION".</t>
  </si>
  <si>
    <r>
      <rPr>
        <sz val="7.80"/>
        <color rgb="FF000000"/>
        <rFont val="Arial"/>
        <family val="2"/>
      </rPr>
      <t xml:space="preserve">Falso plafón continuo, situado a una altura </t>
    </r>
    <r>
      <rPr>
        <b/>
        <sz val="7.80"/>
        <color rgb="FF000000"/>
        <rFont val="Arial"/>
        <family val="2"/>
      </rPr>
      <t xml:space="preserve">mayor o igual a 4 m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panel ligero de lana de madera, Heraklith (Viruta fina) "KNAUF INSULATION", de 600x1200 mm y 15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</si>
  <si>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</si>
  <si>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</si>
  <si>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</si>
  <si>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</si>
  <si>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</si>
  <si>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</si>
  <si>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mt16vki010m</t>
  </si>
  <si>
    <t xml:space="preserve">m²</t>
  </si>
  <si>
    <t xml:space="preserve">Panel ligero de lana de madera, Heraklith (Viruta fina) "KNAUF INSULATION", de 600x1200 mm y 15 mm de espesor, formado por virutas de madera de 1,5 mm de diámetro aglomeradas con cemento, resistencia térmica 0,17 m²K/W, conductividad térmica 0,09 W/(mK), densidad 458 kg/m³, factor de resistencia a la difusión del vapor de agua 0,4 y Euroclase B-s1,d0 de reacción al fuego, para aislamiento térmico y acústico y protección frente a incendios, en edificación.</t>
  </si>
  <si>
    <t xml:space="preserve">mt16vki030</t>
  </si>
  <si>
    <t xml:space="preserve">Ud</t>
  </si>
  <si>
    <t xml:space="preserve">Fijación maciza MSP "KNAUF INSULATION" para el anclaje de paneles Heraklith a soporte de concreto, incluso tapa.</t>
  </si>
  <si>
    <t xml:space="preserve">mo014</t>
  </si>
  <si>
    <t xml:space="preserve">h</t>
  </si>
  <si>
    <t xml:space="preserve">Oficial de primera montador de falsos plafones.</t>
  </si>
  <si>
    <t xml:space="preserve">mo080</t>
  </si>
  <si>
    <t xml:space="preserve">h</t>
  </si>
  <si>
    <t xml:space="preserve">Ayudante montador de falsos plafones.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</si>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</sst>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3.64" customWidth="1"/>
    <col min="3" max="3" width="8.45" customWidth="1"/>
    <col min="4" max="4" width="59.60" customWidth="1"/>
    <col min="5" max="5" width="6.41" customWidth="1"/>
    <col min="6" max="6" width="9.91" customWidth="1"/>
    <col min="7" max="7" width="3.64" customWidth="1"/>
    <col min="8" max="8" width="2.04" customWidth="1"/>
    <col min="9" max="9" width="5.68" customWidth="1"/>
    <col min="10" max="10" width="5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69.60" thickBot="1" customHeight="1">
      <c r="A8" s="10" t="s">
        <v>11</v>
      </c>
      <c r="B8" s="12" t="s">
        <v>12</v>
      </c>
      <c r="C8" s="10" t="s">
        <v>13</v>
      </c>
      <c r="D8" s="10"/>
      <c r="E8" s="14">
        <v>1.000000</v>
      </c>
      <c r="F8" s="16">
        <v>342.800000</v>
      </c>
      <c r="G8" s="16"/>
      <c r="H8" s="16">
        <f ca="1">ROUND(INDIRECT(ADDRESS(ROW()+(0), COLUMN()+(-3), 1))*INDIRECT(ADDRESS(ROW()+(0), COLUMN()+(-2), 1)), 2)</f>
        <v>342.800000</v>
      </c>
      <c r="I8" s="16"/>
      <c r="J8" s="16"/>
    </row>
    <row r="9" spans="1:10" ht="21.60" thickBot="1" customHeight="1">
      <c r="A9" s="17" t="s">
        <v>14</v>
      </c>
      <c r="B9" s="18" t="s">
        <v>15</v>
      </c>
      <c r="C9" s="17" t="s">
        <v>16</v>
      </c>
      <c r="D9" s="17"/>
      <c r="E9" s="19">
        <v>8.330000</v>
      </c>
      <c r="F9" s="20">
        <v>8.770000</v>
      </c>
      <c r="G9" s="20"/>
      <c r="H9" s="20">
        <f ca="1">ROUND(INDIRECT(ADDRESS(ROW()+(0), COLUMN()+(-3), 1))*INDIRECT(ADDRESS(ROW()+(0), COLUMN()+(-2), 1)), 2)</f>
        <v>73.050000</v>
      </c>
      <c r="I9" s="20"/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0.234000</v>
      </c>
      <c r="F10" s="20">
        <v>44.450000</v>
      </c>
      <c r="G10" s="20"/>
      <c r="H10" s="20">
        <f ca="1">ROUND(INDIRECT(ADDRESS(ROW()+(0), COLUMN()+(-3), 1))*INDIRECT(ADDRESS(ROW()+(0), COLUMN()+(-2), 1)), 2)</f>
        <v>10.400000</v>
      </c>
      <c r="I10" s="20"/>
      <c r="J10" s="20"/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3">
        <v>0.234000</v>
      </c>
      <c r="F11" s="24">
        <v>26.630000</v>
      </c>
      <c r="G11" s="24"/>
      <c r="H11" s="24">
        <f ca="1">ROUND(INDIRECT(ADDRESS(ROW()+(0), COLUMN()+(-3), 1))*INDIRECT(ADDRESS(ROW()+(0), COLUMN()+(-2), 1)), 2)</f>
        <v>6.230000</v>
      </c>
      <c r="I11" s="24"/>
      <c r="J11" s="24"/>
    </row>
    <row r="12" spans="1:10" ht="12.00" thickBot="1" customHeight="1">
      <c r="A12" s="17"/>
      <c r="B12" s="12" t="s">
        <v>23</v>
      </c>
      <c r="C12" s="10" t="s">
        <v>24</v>
      </c>
      <c r="D12" s="10"/>
      <c r="E12" s="14">
        <v>2.000000</v>
      </c>
      <c r="F12" s="16">
        <f ca="1">ROUND(SUM(INDIRECT(ADDRESS(ROW()+(-1), COLUMN()+(2), 1)),INDIRECT(ADDRESS(ROW()+(-2), COLUMN()+(2), 1)),INDIRECT(ADDRESS(ROW()+(-3), COLUMN()+(2), 1)),INDIRECT(ADDRESS(ROW()+(-4), COLUMN()+(2), 1))), 2)</f>
        <v>432.480000</v>
      </c>
      <c r="G12" s="16"/>
      <c r="H12" s="16">
        <f ca="1">ROUND(INDIRECT(ADDRESS(ROW()+(0), COLUMN()+(-3), 1))*INDIRECT(ADDRESS(ROW()+(0), COLUMN()+(-2), 1))/100, 2)</f>
        <v>8.650000</v>
      </c>
      <c r="I12" s="16"/>
      <c r="J12" s="16"/>
    </row>
    <row r="13" spans="1:10" ht="12.00" thickBot="1" customHeight="1">
      <c r="A13" s="22"/>
      <c r="B13" s="21" t="s">
        <v>25</v>
      </c>
      <c r="C13" s="22" t="s">
        <v>26</v>
      </c>
      <c r="D13" s="22"/>
      <c r="E13" s="23">
        <v>3.000000</v>
      </c>
      <c r="F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441.130000</v>
      </c>
      <c r="G13" s="24"/>
      <c r="H13" s="24">
        <f ca="1">ROUND(INDIRECT(ADDRESS(ROW()+(0), COLUMN()+(-3), 1))*INDIRECT(ADDRESS(ROW()+(0), COLUMN()+(-2), 1))/100, 2)</f>
        <v>13.230000</v>
      </c>
      <c r="I13" s="24"/>
      <c r="J13" s="24"/>
    </row>
    <row r="14" spans="1:10" ht="12.00" thickBot="1" customHeight="1">
      <c r="A14" s="25"/>
      <c r="B14" s="26"/>
      <c r="C14" s="26"/>
      <c r="D14" s="26"/>
      <c r="E14" s="27"/>
      <c r="F14" s="6" t="s">
        <v>27</v>
      </c>
      <c r="G14" s="6"/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454.360000</v>
      </c>
      <c r="I14" s="28"/>
      <c r="J14" s="28"/>
    </row>
  </sheetData>
  <mergeCells count="29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C13:D13"/>
    <mergeCell ref="F13:G13"/>
    <mergeCell ref="H13:J13"/>
    <mergeCell ref="C14:D14"/>
    <mergeCell ref="F14:G14"/>
    <mergeCell ref="H14:J14"/>
  </mergeCells>
  <pageMargins left="0.620079" right="0.472441" top="0.472441" bottom="0.472441" header="0.0" footer="0.0"/>
  <pageSetup paperSize="9" orientation="portrait"/>
  <rowBreaks count="0" manualBreakCount="0">
    </rowBreaks>
</worksheet>
</file>