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<sst xmlns="http://schemas.openxmlformats.org/spreadsheetml/2006/main" count="50" uniqueCount="50">
  <si>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</si>
  <si>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RTL016</t>
  </si>
  <si>
    <t xml:space="preserve">m²</t>
  </si>
  <si>
    <t xml:space="preserve">Falso plafón reticular de bandejas metálicas, sistema "KNAUF".</t>
  </si>
  <si>
    <r>
      <rPr>
        <sz val="8.25"/>
        <color rgb="FF000000"/>
        <rFont val="Arial"/>
        <family val="2"/>
      </rPr>
      <t xml:space="preserve">Falso plafón reticular, situado a una altura </t>
    </r>
    <r>
      <rPr>
        <b/>
        <sz val="8.25"/>
        <color rgb="FF000000"/>
        <rFont val="Arial"/>
        <family val="2"/>
      </rPr>
      <t xml:space="preserve">menor de 4 m</t>
    </r>
    <r>
      <rPr>
        <sz val="8.25"/>
        <color rgb="FF000000"/>
        <rFont val="Arial"/>
        <family val="2"/>
      </rPr>
      <t xml:space="preserve">, sistema </t>
    </r>
    <r>
      <rPr>
        <b/>
        <sz val="8.25"/>
        <color rgb="FF000000"/>
        <rFont val="Arial"/>
        <family val="2"/>
      </rPr>
      <t xml:space="preserve">D427a.es</t>
    </r>
    <r>
      <rPr>
        <sz val="8.25"/>
        <color rgb="FF000000"/>
        <rFont val="Arial"/>
        <family val="2"/>
      </rPr>
      <t xml:space="preserve"> "KNAUF", formado por </t>
    </r>
    <r>
      <rPr>
        <b/>
        <sz val="8.25"/>
        <color rgb="FF000000"/>
        <rFont val="Arial"/>
        <family val="2"/>
      </rPr>
      <t xml:space="preserve">bandejas de acero galvanizado prelacado, modelo Ras "KNAUF", de superficie lisa, color blanco, de 0,5 mm de espesor, con canto A Enrasado</t>
    </r>
    <r>
      <rPr>
        <sz val="8.25"/>
        <color rgb="FF000000"/>
        <rFont val="Arial"/>
        <family val="2"/>
      </rPr>
      <t xml:space="preserve">, con </t>
    </r>
    <r>
      <rPr>
        <b/>
        <sz val="8.25"/>
        <color rgb="FF000000"/>
        <rFont val="Arial"/>
        <family val="2"/>
      </rPr>
      <t xml:space="preserve">perfilería vista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</si>
  <si>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</si>
  <si>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</si>
  <si>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</si>
  <si>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</si>
  <si>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</si>
  <si>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</si>
  <si>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</si>
  <si>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mt12pbk010aaaa</t>
  </si>
  <si>
    <t xml:space="preserve">m²</t>
  </si>
  <si>
    <t xml:space="preserve">Bandeja de acero galvanizado prelacado, modelo Ras "KNAUF", de superficie lisa, color blanco, de 0,5 mm de espesor, con canto A Enrasado, para falsos plafones registrables.</t>
  </si>
  <si>
    <t xml:space="preserve">mt12pfk060e</t>
  </si>
  <si>
    <t xml:space="preserve">m</t>
  </si>
  <si>
    <t xml:space="preserve">Perfil primario EASY T - 24/38/3700 mm "KNAUF", color blanco, de acero galvanizado.</t>
  </si>
  <si>
    <t xml:space="preserve">mt12pfk060y</t>
  </si>
  <si>
    <t xml:space="preserve">m</t>
  </si>
  <si>
    <t xml:space="preserve">Perfil secundario EASY TG - 24/32/600 mm "KNAUF", color blanco, de acero galvanizado.</t>
  </si>
  <si>
    <t xml:space="preserve">mt12pfk060A</t>
  </si>
  <si>
    <t xml:space="preserve">m</t>
  </si>
  <si>
    <t xml:space="preserve">Perfil secundario EASY TG - 24/32/1200 mm "KNAUF", color blanco, de acero galvanizado.</t>
  </si>
  <si>
    <t xml:space="preserve">mt12pfk050b</t>
  </si>
  <si>
    <t xml:space="preserve">m</t>
  </si>
  <si>
    <t xml:space="preserve">Perfil angular EASY L - 25/25/3050 mm "KNAUF", color blanco, de acero galvanizado.</t>
  </si>
  <si>
    <t xml:space="preserve">mt12pek060</t>
  </si>
  <si>
    <t xml:space="preserve">Ud</t>
  </si>
  <si>
    <t xml:space="preserve">Pieza de cuelgue rápido Twist "KNAUF", para falsos plafones suspendidos.</t>
  </si>
  <si>
    <t xml:space="preserve">mt12pek030</t>
  </si>
  <si>
    <t xml:space="preserve">Ud</t>
  </si>
  <si>
    <t xml:space="preserve">Varilla de cuelgue "KNAUF" de 100 cm.</t>
  </si>
  <si>
    <t xml:space="preserve">mt12psg220</t>
  </si>
  <si>
    <t xml:space="preserve">Ud</t>
  </si>
  <si>
    <t xml:space="preserve">Fijación compuesta por taquete y tornillo 5x27.</t>
  </si>
  <si>
    <t xml:space="preserve">Subtotal materiales:</t>
  </si>
  <si>
    <t xml:space="preserve">Mano de obra</t>
  </si>
  <si>
    <t xml:space="preserve">mo015</t>
  </si>
  <si>
    <t xml:space="preserve">h</t>
  </si>
  <si>
    <t xml:space="preserve">Oficial de primera montador de falsos plafones.</t>
  </si>
  <si>
    <t xml:space="preserve">mo082</t>
  </si>
  <si>
    <t xml:space="preserve">h</t>
  </si>
  <si>
    <t xml:space="preserve">Ayudante montador de falsos plafones.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</si>
  <si>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</si>
  <si>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</si>
  <si>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</si>
  <si>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</si>
  <si>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$ 277,01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</si>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</sst>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1.02" customWidth="1"/>
    <col min="4" max="4" width="7.65" customWidth="1"/>
    <col min="5" max="5" width="54.23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/>
      <c r="D8" s="5" t="s">
        <v>6</v>
      </c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34.50" thickBot="1" customHeight="1">
      <c r="A10" s="1" t="s">
        <v>12</v>
      </c>
      <c r="B10" s="1"/>
      <c r="C10" s="1"/>
      <c r="D10" s="9" t="s">
        <v>13</v>
      </c>
      <c r="E10" s="1" t="s">
        <v>14</v>
      </c>
      <c r="F10" s="10">
        <v>1.020000</v>
      </c>
      <c r="G10" s="11">
        <v>272.600000</v>
      </c>
      <c r="H10" s="11">
        <f ca="1">ROUND(INDIRECT(ADDRESS(ROW()+(0), COLUMN()+(-2), 1))*INDIRECT(ADDRESS(ROW()+(0), COLUMN()+(-1), 1)), 2)</f>
        <v>278.050000</v>
      </c>
    </row>
    <row r="11" spans="1:8" ht="24.00" thickBot="1" customHeight="1">
      <c r="A11" s="1" t="s">
        <v>15</v>
      </c>
      <c r="B11" s="1"/>
      <c r="C11" s="1"/>
      <c r="D11" s="9" t="s">
        <v>16</v>
      </c>
      <c r="E11" s="1" t="s">
        <v>17</v>
      </c>
      <c r="F11" s="10">
        <v>0.840000</v>
      </c>
      <c r="G11" s="11">
        <v>17.880000</v>
      </c>
      <c r="H11" s="11">
        <f ca="1">ROUND(INDIRECT(ADDRESS(ROW()+(0), COLUMN()+(-2), 1))*INDIRECT(ADDRESS(ROW()+(0), COLUMN()+(-1), 1)), 2)</f>
        <v>15.020000</v>
      </c>
    </row>
    <row r="12" spans="1:8" ht="24.00" thickBot="1" customHeight="1">
      <c r="A12" s="1" t="s">
        <v>18</v>
      </c>
      <c r="B12" s="1"/>
      <c r="C12" s="1"/>
      <c r="D12" s="9" t="s">
        <v>19</v>
      </c>
      <c r="E12" s="1" t="s">
        <v>20</v>
      </c>
      <c r="F12" s="10">
        <v>0.840000</v>
      </c>
      <c r="G12" s="11">
        <v>17.880000</v>
      </c>
      <c r="H12" s="11">
        <f ca="1">ROUND(INDIRECT(ADDRESS(ROW()+(0), COLUMN()+(-2), 1))*INDIRECT(ADDRESS(ROW()+(0), COLUMN()+(-1), 1)), 2)</f>
        <v>15.020000</v>
      </c>
    </row>
    <row r="13" spans="1:8" ht="24.00" thickBot="1" customHeight="1">
      <c r="A13" s="1" t="s">
        <v>21</v>
      </c>
      <c r="B13" s="1"/>
      <c r="C13" s="1"/>
      <c r="D13" s="9" t="s">
        <v>22</v>
      </c>
      <c r="E13" s="1" t="s">
        <v>23</v>
      </c>
      <c r="F13" s="10">
        <v>1.670000</v>
      </c>
      <c r="G13" s="11">
        <v>17.880000</v>
      </c>
      <c r="H13" s="11">
        <f ca="1">ROUND(INDIRECT(ADDRESS(ROW()+(0), COLUMN()+(-2), 1))*INDIRECT(ADDRESS(ROW()+(0), COLUMN()+(-1), 1)), 2)</f>
        <v>29.860000</v>
      </c>
    </row>
    <row r="14" spans="1:8" ht="24.00" thickBot="1" customHeight="1">
      <c r="A14" s="1" t="s">
        <v>24</v>
      </c>
      <c r="B14" s="1"/>
      <c r="C14" s="1"/>
      <c r="D14" s="9" t="s">
        <v>25</v>
      </c>
      <c r="E14" s="1" t="s">
        <v>26</v>
      </c>
      <c r="F14" s="10">
        <v>0.700000</v>
      </c>
      <c r="G14" s="11">
        <v>12.960000</v>
      </c>
      <c r="H14" s="11">
        <f ca="1">ROUND(INDIRECT(ADDRESS(ROW()+(0), COLUMN()+(-2), 1))*INDIRECT(ADDRESS(ROW()+(0), COLUMN()+(-1), 1)), 2)</f>
        <v>9.070000</v>
      </c>
    </row>
    <row r="15" spans="1:8" ht="24.00" thickBot="1" customHeight="1">
      <c r="A15" s="1" t="s">
        <v>27</v>
      </c>
      <c r="B15" s="1"/>
      <c r="C15" s="1"/>
      <c r="D15" s="9" t="s">
        <v>28</v>
      </c>
      <c r="E15" s="1" t="s">
        <v>29</v>
      </c>
      <c r="F15" s="10">
        <v>0.840000</v>
      </c>
      <c r="G15" s="11">
        <v>931.160000</v>
      </c>
      <c r="H15" s="11">
        <f ca="1">ROUND(INDIRECT(ADDRESS(ROW()+(0), COLUMN()+(-2), 1))*INDIRECT(ADDRESS(ROW()+(0), COLUMN()+(-1), 1)), 2)</f>
        <v>782.170000</v>
      </c>
    </row>
    <row r="16" spans="1:8" ht="13.50" thickBot="1" customHeight="1">
      <c r="A16" s="1" t="s">
        <v>30</v>
      </c>
      <c r="B16" s="1"/>
      <c r="C16" s="1"/>
      <c r="D16" s="9" t="s">
        <v>31</v>
      </c>
      <c r="E16" s="1" t="s">
        <v>32</v>
      </c>
      <c r="F16" s="10">
        <v>0.840000</v>
      </c>
      <c r="G16" s="11">
        <v>7.800000</v>
      </c>
      <c r="H16" s="11">
        <f ca="1">ROUND(INDIRECT(ADDRESS(ROW()+(0), COLUMN()+(-2), 1))*INDIRECT(ADDRESS(ROW()+(0), COLUMN()+(-1), 1)), 2)</f>
        <v>6.550000</v>
      </c>
    </row>
    <row r="17" spans="1:8" ht="13.50" thickBot="1" customHeight="1">
      <c r="A17" s="1" t="s">
        <v>33</v>
      </c>
      <c r="B17" s="1"/>
      <c r="C17" s="1"/>
      <c r="D17" s="9" t="s">
        <v>34</v>
      </c>
      <c r="E17" s="1" t="s">
        <v>35</v>
      </c>
      <c r="F17" s="12">
        <v>0.800000</v>
      </c>
      <c r="G17" s="13">
        <v>1.060000</v>
      </c>
      <c r="H17" s="13">
        <f ca="1">ROUND(INDIRECT(ADDRESS(ROW()+(0), COLUMN()+(-2), 1))*INDIRECT(ADDRESS(ROW()+(0), COLUMN()+(-1), 1)), 2)</f>
        <v>0.850000</v>
      </c>
    </row>
    <row r="18" spans="1:8" ht="13.50" thickBot="1" customHeight="1">
      <c r="A18" s="14"/>
      <c r="B18" s="14"/>
      <c r="C18" s="14"/>
      <c r="D18" s="14"/>
      <c r="E18" s="14"/>
      <c r="F18" s="8" t="s">
        <v>36</v>
      </c>
      <c r="G18" s="8"/>
      <c r="H18" s="1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1136.590000</v>
      </c>
    </row>
    <row r="19" spans="1:8" ht="13.50" thickBot="1" customHeight="1">
      <c r="A19" s="14">
        <v>2.000000</v>
      </c>
      <c r="B19" s="14"/>
      <c r="C19" s="14"/>
      <c r="D19" s="14"/>
      <c r="E19" s="17" t="s">
        <v>37</v>
      </c>
      <c r="F19" s="17"/>
      <c r="G19" s="14"/>
      <c r="H19" s="14"/>
    </row>
    <row r="20" spans="1:8" ht="13.50" thickBot="1" customHeight="1">
      <c r="A20" s="1" t="s">
        <v>38</v>
      </c>
      <c r="B20" s="1"/>
      <c r="C20" s="1"/>
      <c r="D20" s="9" t="s">
        <v>39</v>
      </c>
      <c r="E20" s="1" t="s">
        <v>40</v>
      </c>
      <c r="F20" s="10">
        <v>0.311000</v>
      </c>
      <c r="G20" s="11">
        <v>94.180000</v>
      </c>
      <c r="H20" s="11">
        <f ca="1">ROUND(INDIRECT(ADDRESS(ROW()+(0), COLUMN()+(-2), 1))*INDIRECT(ADDRESS(ROW()+(0), COLUMN()+(-1), 1)), 2)</f>
        <v>29.290000</v>
      </c>
    </row>
    <row r="21" spans="1:8" ht="13.50" thickBot="1" customHeight="1">
      <c r="A21" s="1" t="s">
        <v>41</v>
      </c>
      <c r="B21" s="1"/>
      <c r="C21" s="1"/>
      <c r="D21" s="9" t="s">
        <v>42</v>
      </c>
      <c r="E21" s="1" t="s">
        <v>43</v>
      </c>
      <c r="F21" s="12">
        <v>0.311000</v>
      </c>
      <c r="G21" s="13">
        <v>47.910000</v>
      </c>
      <c r="H21" s="13">
        <f ca="1">ROUND(INDIRECT(ADDRESS(ROW()+(0), COLUMN()+(-2), 1))*INDIRECT(ADDRESS(ROW()+(0), COLUMN()+(-1), 1)), 2)</f>
        <v>14.900000</v>
      </c>
    </row>
    <row r="22" spans="1:8" ht="13.50" thickBot="1" customHeight="1">
      <c r="A22" s="14"/>
      <c r="B22" s="14"/>
      <c r="C22" s="14"/>
      <c r="D22" s="14"/>
      <c r="E22" s="14"/>
      <c r="F22" s="8" t="s">
        <v>44</v>
      </c>
      <c r="G22" s="8"/>
      <c r="H22" s="16">
        <f ca="1">ROUND(SUM(INDIRECT(ADDRESS(ROW()+(-1), COLUMN()+(0), 1)),INDIRECT(ADDRESS(ROW()+(-2), COLUMN()+(0), 1))), 2)</f>
        <v>44.190000</v>
      </c>
    </row>
    <row r="23" spans="1:8" ht="13.50" thickBot="1" customHeight="1">
      <c r="A23" s="14">
        <v>3.000000</v>
      </c>
      <c r="B23" s="14"/>
      <c r="C23" s="14"/>
      <c r="D23" s="14"/>
      <c r="E23" s="17" t="s">
        <v>45</v>
      </c>
      <c r="F23" s="17"/>
      <c r="G23" s="14"/>
      <c r="H23" s="14"/>
    </row>
    <row r="24" spans="1:8" ht="13.50" thickBot="1" customHeight="1">
      <c r="A24" s="18"/>
      <c r="B24" s="18"/>
      <c r="C24" s="18"/>
      <c r="D24" s="19" t="s">
        <v>46</v>
      </c>
      <c r="E24" s="18" t="s">
        <v>47</v>
      </c>
      <c r="F24" s="12">
        <v>2.000000</v>
      </c>
      <c r="G24" s="13">
        <f ca="1">ROUND(SUM(INDIRECT(ADDRESS(ROW()+(-2), COLUMN()+(1), 1)),INDIRECT(ADDRESS(ROW()+(-6), COLUMN()+(1), 1))), 2)</f>
        <v>1180.780000</v>
      </c>
      <c r="H24" s="13">
        <f ca="1">ROUND(INDIRECT(ADDRESS(ROW()+(0), COLUMN()+(-2), 1))*INDIRECT(ADDRESS(ROW()+(0), COLUMN()+(-1), 1))/100, 2)</f>
        <v>23.620000</v>
      </c>
    </row>
    <row r="25" spans="1:8" ht="13.50" thickBot="1" customHeight="1">
      <c r="A25" s="20" t="s">
        <v>48</v>
      </c>
      <c r="B25" s="20"/>
      <c r="C25" s="20"/>
      <c r="D25" s="21"/>
      <c r="E25" s="22"/>
      <c r="F25" s="23" t="s">
        <v>49</v>
      </c>
      <c r="G25" s="24"/>
      <c r="H25" s="25">
        <f ca="1">ROUND(SUM(INDIRECT(ADDRESS(ROW()+(-1), COLUMN()+(0), 1)),INDIRECT(ADDRESS(ROW()+(-3), COLUMN()+(0), 1)),INDIRECT(ADDRESS(ROW()+(-7), COLUMN()+(0), 1))), 2)</f>
        <v>1204.400000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F18:G18"/>
    <mergeCell ref="A19:C19"/>
    <mergeCell ref="E19:F19"/>
    <mergeCell ref="A20:C20"/>
    <mergeCell ref="A21:C21"/>
    <mergeCell ref="A22:C22"/>
    <mergeCell ref="F22:G22"/>
    <mergeCell ref="A23:C23"/>
    <mergeCell ref="E23:F23"/>
    <mergeCell ref="A24:C24"/>
    <mergeCell ref="A25:E25"/>
    <mergeCell ref="F25:G25"/>
  </mergeCells>
  <pageMargins left="0.620079" right="0.472441" top="0.472441" bottom="0.472441" header="0.0" footer="0.0"/>
  <pageSetup paperSize="9" orientation="portrait"/>
  <rowBreaks count="0" manualBreakCount="0">
    </rowBreaks>
</worksheet>
</file>