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<sst xmlns="http://schemas.openxmlformats.org/spreadsheetml/2006/main" count="41" uniqueCount="41">
  <si>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</si>
  <si>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RTC019</t>
  </si>
  <si>
    <t xml:space="preserve">Ud</t>
  </si>
  <si>
    <t xml:space="preserve">Trampilla para falso plafón continuo de placas de yeso, sistema "PLACO".</t>
  </si>
  <si>
    <r>
      <rPr>
        <sz val="8.25"/>
        <color rgb="FF000000"/>
        <rFont val="Arial"/>
        <family val="2"/>
      </rPr>
      <t xml:space="preserve">Trampilla de registro Gyptone Access Big Sixto 63 "PLACO", de 600x600 mm, para falso plafón continuo de placas de yeso perforadas fonoabsorbentes Gyptone Continuo.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</si>
  <si>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</si>
  <si>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</si>
  <si>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</si>
  <si>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</si>
  <si>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</si>
  <si>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</si>
  <si>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</si>
  <si>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mt12plp010</t>
  </si>
  <si>
    <t xml:space="preserve">m</t>
  </si>
  <si>
    <t xml:space="preserve">Perfil metálico de acero galvanizado, F-530 "PLACO", fabricado mediante laminación en frío, de 3000 mm de longitud, 45x18 mm de sección y 0,6 mm de espesor, para la realización de lambrines y techos.</t>
  </si>
  <si>
    <t xml:space="preserve">mt12plt010c</t>
  </si>
  <si>
    <t xml:space="preserve">Ud</t>
  </si>
  <si>
    <t xml:space="preserve">Tornillo autorroscante TTPC 35 "PLACO", con cabeza de trompeta, de 35 mm de longitud, para instalación de placas de yeso sobre perfiles de espesor inferior a 6 mm.</t>
  </si>
  <si>
    <t xml:space="preserve">mt12pla020f</t>
  </si>
  <si>
    <t xml:space="preserve">Ud</t>
  </si>
  <si>
    <t xml:space="preserve">Trampilla de registro Gyptone Access Big Sixto 63 "PLACO", de 600x600 mm, formada por marco y tapa de 510x510 mm.</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</si>
  <si>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</si>
  <si>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</si>
  <si>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t>
  </si>
  <si>
    <t xml:space="preserve">mt12plj010</t>
  </si>
  <si>
    <t xml:space="preserve">m</t>
  </si>
  <si>
    <t xml:space="preserve">Cinta microperforada de papel, "PLACO", para acabado de juntas de placas de yeso.</t>
  </si>
  <si>
    <t xml:space="preserve">Subtotal materiales:</t>
  </si>
  <si>
    <t xml:space="preserve">Mano de obra</t>
  </si>
  <si>
    <t xml:space="preserve">mo015</t>
  </si>
  <si>
    <t xml:space="preserve">h</t>
  </si>
  <si>
    <t xml:space="preserve">Oficial de primera montador de falsos plafones.</t>
  </si>
  <si>
    <t xml:space="preserve">mo082</t>
  </si>
  <si>
    <t xml:space="preserve">h</t>
  </si>
  <si>
    <t xml:space="preserve">Ayudante montador de falsos plafones.</t>
  </si>
  <si>
    <t xml:space="preserve">Subtotal mano de obra:</t>
  </si>
  <si>
    <t xml:space="preserve">Herramienta menor</t>
  </si>
  <si>
    <t xml:space="preserve">%</t>
  </si>
  <si>
    <t xml:space="preserve">Herramienta menor</t>
  </si>
  <si>
    <t xml:space="preserve">Coste de mantenimiento decenal: $ 491,17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</si>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</sst>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21" customWidth="1"/>
    <col min="4" max="4" width="5.44" customWidth="1"/>
    <col min="5" max="5" width="73.27"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1.200000</v>
      </c>
      <c r="G10" s="12">
        <v>25.710000</v>
      </c>
      <c r="H10" s="12">
        <f ca="1">ROUND(INDIRECT(ADDRESS(ROW()+(0), COLUMN()+(-2), 1))*INDIRECT(ADDRESS(ROW()+(0), COLUMN()+(-1), 1)), 2)</f>
        <v>30.850000</v>
      </c>
    </row>
    <row r="11" spans="1:8" ht="24.00" thickBot="1" customHeight="1">
      <c r="A11" s="1" t="s">
        <v>15</v>
      </c>
      <c r="B11" s="1"/>
      <c r="C11" s="10" t="s">
        <v>16</v>
      </c>
      <c r="D11" s="10"/>
      <c r="E11" s="1" t="s">
        <v>17</v>
      </c>
      <c r="F11" s="11">
        <v>26.000000</v>
      </c>
      <c r="G11" s="12">
        <v>0.320000</v>
      </c>
      <c r="H11" s="12">
        <f ca="1">ROUND(INDIRECT(ADDRESS(ROW()+(0), COLUMN()+(-2), 1))*INDIRECT(ADDRESS(ROW()+(0), COLUMN()+(-1), 1)), 2)</f>
        <v>8.320000</v>
      </c>
    </row>
    <row r="12" spans="1:8" ht="24.00" thickBot="1" customHeight="1">
      <c r="A12" s="1" t="s">
        <v>18</v>
      </c>
      <c r="B12" s="1"/>
      <c r="C12" s="10" t="s">
        <v>19</v>
      </c>
      <c r="D12" s="10"/>
      <c r="E12" s="1" t="s">
        <v>20</v>
      </c>
      <c r="F12" s="11">
        <v>1.000000</v>
      </c>
      <c r="G12" s="12">
        <v>2693.230000</v>
      </c>
      <c r="H12" s="12">
        <f ca="1">ROUND(INDIRECT(ADDRESS(ROW()+(0), COLUMN()+(-2), 1))*INDIRECT(ADDRESS(ROW()+(0), COLUMN()+(-1), 1)), 2)</f>
        <v>2693.230000</v>
      </c>
    </row>
    <row r="13" spans="1:8" ht="34.50" thickBot="1" customHeight="1">
      <c r="A13" s="1" t="s">
        <v>21</v>
      </c>
      <c r="B13" s="1"/>
      <c r="C13" s="10" t="s">
        <v>22</v>
      </c>
      <c r="D13" s="10"/>
      <c r="E13" s="1" t="s">
        <v>23</v>
      </c>
      <c r="F13" s="11">
        <v>0.300000</v>
      </c>
      <c r="G13" s="12">
        <v>22.870000</v>
      </c>
      <c r="H13" s="12">
        <f ca="1">ROUND(INDIRECT(ADDRESS(ROW()+(0), COLUMN()+(-2), 1))*INDIRECT(ADDRESS(ROW()+(0), COLUMN()+(-1), 1)), 2)</f>
        <v>6.860000</v>
      </c>
    </row>
    <row r="14" spans="1:8" ht="13.50" thickBot="1" customHeight="1">
      <c r="A14" s="1" t="s">
        <v>24</v>
      </c>
      <c r="B14" s="1"/>
      <c r="C14" s="10" t="s">
        <v>25</v>
      </c>
      <c r="D14" s="10"/>
      <c r="E14" s="1" t="s">
        <v>26</v>
      </c>
      <c r="F14" s="13">
        <v>1.200000</v>
      </c>
      <c r="G14" s="14">
        <v>0.850000</v>
      </c>
      <c r="H14" s="14">
        <f ca="1">ROUND(INDIRECT(ADDRESS(ROW()+(0), COLUMN()+(-2), 1))*INDIRECT(ADDRESS(ROW()+(0), COLUMN()+(-1), 1)), 2)</f>
        <v>1.020000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2740.280000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0.885000</v>
      </c>
      <c r="G17" s="12">
        <v>80.580000</v>
      </c>
      <c r="H17" s="12">
        <f ca="1">ROUND(INDIRECT(ADDRESS(ROW()+(0), COLUMN()+(-2), 1))*INDIRECT(ADDRESS(ROW()+(0), COLUMN()+(-1), 1)), 2)</f>
        <v>71.310000</v>
      </c>
    </row>
    <row r="18" spans="1:8" ht="13.50" thickBot="1" customHeight="1">
      <c r="A18" s="1" t="s">
        <v>32</v>
      </c>
      <c r="B18" s="1"/>
      <c r="C18" s="10" t="s">
        <v>33</v>
      </c>
      <c r="D18" s="10"/>
      <c r="E18" s="1" t="s">
        <v>34</v>
      </c>
      <c r="F18" s="13">
        <v>0.443000</v>
      </c>
      <c r="G18" s="14">
        <v>47.380000</v>
      </c>
      <c r="H18" s="14">
        <f ca="1">ROUND(INDIRECT(ADDRESS(ROW()+(0), COLUMN()+(-2), 1))*INDIRECT(ADDRESS(ROW()+(0), COLUMN()+(-1), 1)), 2)</f>
        <v>20.990000</v>
      </c>
    </row>
    <row r="19" spans="1:8" ht="13.50" thickBot="1" customHeight="1">
      <c r="A19" s="15"/>
      <c r="B19" s="15"/>
      <c r="C19" s="15"/>
      <c r="D19" s="15"/>
      <c r="E19" s="15"/>
      <c r="F19" s="9" t="s">
        <v>35</v>
      </c>
      <c r="G19" s="9"/>
      <c r="H19" s="17">
        <f ca="1">ROUND(SUM(INDIRECT(ADDRESS(ROW()+(-1), COLUMN()+(0), 1)),INDIRECT(ADDRESS(ROW()+(-2), COLUMN()+(0), 1))), 2)</f>
        <v>92.300000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2832.580000</v>
      </c>
      <c r="H21" s="14">
        <f ca="1">ROUND(INDIRECT(ADDRESS(ROW()+(0), COLUMN()+(-2), 1))*INDIRECT(ADDRESS(ROW()+(0), COLUMN()+(-1), 1))/100, 2)</f>
        <v>56.650000</v>
      </c>
    </row>
    <row r="22" spans="1:8" ht="13.50" thickBot="1" customHeight="1">
      <c r="A22" s="21" t="s">
        <v>39</v>
      </c>
      <c r="B22" s="21"/>
      <c r="C22" s="22"/>
      <c r="D22" s="22"/>
      <c r="E22" s="23"/>
      <c r="F22" s="24" t="s">
        <v>40</v>
      </c>
      <c r="G22" s="25"/>
      <c r="H22" s="26">
        <f ca="1">ROUND(SUM(INDIRECT(ADDRESS(ROW()+(-1), COLUMN()+(0), 1)),INDIRECT(ADDRESS(ROW()+(-3), COLUMN()+(0), 1)),INDIRECT(ADDRESS(ROW()+(-7), COLUMN()+(0), 1))), 2)</f>
        <v>2889.230000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