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<sst xmlns="http://schemas.openxmlformats.org/spreadsheetml/2006/main" count="53" uniqueCount="53">
  <si>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</si>
  <si>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QTX120</t>
  </si>
  <si>
    <t xml:space="preserve">m²</t>
  </si>
  <si>
    <t xml:space="preserve">Sistema SIATE "ONDULINE" de impermeabilización y aislamiento térmico por el exterior de techumbres inclinadas.</t>
  </si>
  <si>
    <r>
      <rPr>
        <sz val="8.25"/>
        <color rgb="FF000000"/>
        <rFont val="Arial"/>
        <family val="2"/>
      </rPr>
      <t xml:space="preserve">Sistema SIATE "ONDULINE" de impermeabilización y aislamiento térmico por el exterior de techumbres inclinadas, </t>
    </r>
    <r>
      <rPr>
        <b/>
        <sz val="8.25"/>
        <color rgb="FF000000"/>
        <rFont val="Arial"/>
        <family val="2"/>
      </rPr>
      <t xml:space="preserve">compuesto por: aislamiento: panel sándwich machihembrado, Ondutherm Basic A30+FAN13 "ONDULINE"; impermeabilización: placa bajo teja, asfáltica DRS, BT 235 "ONDULINE"; cobertura: teja cerámica curva, color rojo, 40x19x16 cm, fijada con espuma de poliuretano, Ondufoam "ONDULINE"</t>
    </r>
    <r>
      <rPr>
        <sz val="8.25"/>
        <color rgb="FF000000"/>
        <rFont val="Arial"/>
        <family val="2"/>
      </rPr>
      <t xml:space="preserve">. El precio no incluye la superficie soporte.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</si>
  <si>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</si>
  <si>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</si>
  <si>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</si>
  <si>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</si>
  <si>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</si>
  <si>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</si>
  <si>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</si>
  <si>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mt13pso015sa</t>
  </si>
  <si>
    <t xml:space="preserve">m²</t>
  </si>
  <si>
    <t xml:space="preserve">Panel sándwich machihembrado, Ondutherm Basic A30+FAN13 "ONDULINE", compuesto de: núcleo aislante de espuma de poliestireno extruido de 30 mm de espesor y cara inferior de friso de abeto natural.</t>
  </si>
  <si>
    <t xml:space="preserve">mt13lpo033a</t>
  </si>
  <si>
    <t xml:space="preserve">Ud</t>
  </si>
  <si>
    <t xml:space="preserve">Clavo, Taquete "ONDULINE", para fijación sobre soporte de concreto.</t>
  </si>
  <si>
    <t xml:space="preserve">mt13bto025a</t>
  </si>
  <si>
    <t xml:space="preserve">Ud</t>
  </si>
  <si>
    <t xml:space="preserve">Masilla de poliuretano, Onduflex 300 (300 cm³) "ONDULINE", para sellado de juntas entre paneles.</t>
  </si>
  <si>
    <t xml:space="preserve">mt13bto020b</t>
  </si>
  <si>
    <t xml:space="preserve">m</t>
  </si>
  <si>
    <t xml:space="preserve">Lámina autoadhesiva autoprotegida, Ondufilm "ONDULINE", para sellado de juntas.</t>
  </si>
  <si>
    <t xml:space="preserve">mt13bto010vf</t>
  </si>
  <si>
    <t xml:space="preserve">m²</t>
  </si>
  <si>
    <t xml:space="preserve">Placa bajo teja, asfáltica DRS (doble capa protectora de resina y traslape de seguridad), BT 235 "ONDULINE", armada con fibras minerales y vegetales más resina, de 2000 mm de longitud, 1050 mm de anchura y 2,6 mm de espesor.</t>
  </si>
  <si>
    <t xml:space="preserve">mt13lpo032b</t>
  </si>
  <si>
    <t xml:space="preserve">Ud</t>
  </si>
  <si>
    <t xml:space="preserve">Clavo, Cabeza de PVC "ONDULINE", para fijación sobre panel sándwich.</t>
  </si>
  <si>
    <t xml:space="preserve">mt13tac010a</t>
  </si>
  <si>
    <t xml:space="preserve">Ud</t>
  </si>
  <si>
    <t xml:space="preserve">Teja cerámica curva, color rojo, 40x19x16 cm.</t>
  </si>
  <si>
    <t xml:space="preserve">mt13bto035a</t>
  </si>
  <si>
    <t xml:space="preserve">Ud</t>
  </si>
  <si>
    <t xml:space="preserve">Aerosol de 750 cm³ de espuma de poliuretano monocomponente, Ondufoam "ONDULINE".</t>
  </si>
  <si>
    <t xml:space="preserve">mt13pso020a</t>
  </si>
  <si>
    <t xml:space="preserve">m</t>
  </si>
  <si>
    <t xml:space="preserve">Remate de madera para el cierre y protección de los paneles en aleros y laterales, Ondutherm 14,5 "ONDULINE".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</si>
  <si>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</si>
  <si>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</si>
  <si>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</si>
  <si>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</si>
  <si>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</si>
  <si>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</si>
  <si>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</si>
  <si>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</si>
  <si>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</si>
  <si>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</si>
  <si>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</si>
  <si>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</si>
  <si>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$ 158,89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</si>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</sst>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56.10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407.550000</v>
      </c>
      <c r="H10" s="11">
        <f ca="1">ROUND(INDIRECT(ADDRESS(ROW()+(0), COLUMN()+(-2), 1))*INDIRECT(ADDRESS(ROW()+(0), COLUMN()+(-1), 1)), 2)</f>
        <v>427.930000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6.000000</v>
      </c>
      <c r="G11" s="11">
        <v>1.470000</v>
      </c>
      <c r="H11" s="11">
        <f ca="1">ROUND(INDIRECT(ADDRESS(ROW()+(0), COLUMN()+(-2), 1))*INDIRECT(ADDRESS(ROW()+(0), COLUMN()+(-1), 1)), 2)</f>
        <v>8.820000</v>
      </c>
    </row>
    <row r="12" spans="1:8" ht="24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0.250000</v>
      </c>
      <c r="G12" s="11">
        <v>97.160000</v>
      </c>
      <c r="H12" s="11">
        <f ca="1">ROUND(INDIRECT(ADDRESS(ROW()+(0), COLUMN()+(-2), 1))*INDIRECT(ADDRESS(ROW()+(0), COLUMN()+(-1), 1)), 2)</f>
        <v>24.290000</v>
      </c>
    </row>
    <row r="13" spans="1:8" ht="24.0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1.000000</v>
      </c>
      <c r="G13" s="11">
        <v>57.690000</v>
      </c>
      <c r="H13" s="11">
        <f ca="1">ROUND(INDIRECT(ADDRESS(ROW()+(0), COLUMN()+(-2), 1))*INDIRECT(ADDRESS(ROW()+(0), COLUMN()+(-1), 1)), 2)</f>
        <v>57.690000</v>
      </c>
    </row>
    <row r="14" spans="1:8" ht="45.0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0">
        <v>1.250000</v>
      </c>
      <c r="G14" s="11">
        <v>121.450000</v>
      </c>
      <c r="H14" s="11">
        <f ca="1">ROUND(INDIRECT(ADDRESS(ROW()+(0), COLUMN()+(-2), 1))*INDIRECT(ADDRESS(ROW()+(0), COLUMN()+(-1), 1)), 2)</f>
        <v>151.810000</v>
      </c>
    </row>
    <row r="15" spans="1:8" ht="24.00" thickBot="1" customHeight="1">
      <c r="A15" s="1" t="s">
        <v>27</v>
      </c>
      <c r="B15" s="1"/>
      <c r="C15" s="9" t="s">
        <v>28</v>
      </c>
      <c r="D15" s="9"/>
      <c r="E15" s="1" t="s">
        <v>29</v>
      </c>
      <c r="F15" s="10">
        <v>3.000000</v>
      </c>
      <c r="G15" s="11">
        <v>0.830000</v>
      </c>
      <c r="H15" s="11">
        <f ca="1">ROUND(INDIRECT(ADDRESS(ROW()+(0), COLUMN()+(-2), 1))*INDIRECT(ADDRESS(ROW()+(0), COLUMN()+(-1), 1)), 2)</f>
        <v>2.490000</v>
      </c>
    </row>
    <row r="16" spans="1:8" ht="13.50" thickBot="1" customHeight="1">
      <c r="A16" s="1" t="s">
        <v>30</v>
      </c>
      <c r="B16" s="1"/>
      <c r="C16" s="9" t="s">
        <v>31</v>
      </c>
      <c r="D16" s="9"/>
      <c r="E16" s="1" t="s">
        <v>32</v>
      </c>
      <c r="F16" s="10">
        <v>32.100000</v>
      </c>
      <c r="G16" s="11">
        <v>4.210000</v>
      </c>
      <c r="H16" s="11">
        <f ca="1">ROUND(INDIRECT(ADDRESS(ROW()+(0), COLUMN()+(-2), 1))*INDIRECT(ADDRESS(ROW()+(0), COLUMN()+(-1), 1)), 2)</f>
        <v>135.140000</v>
      </c>
    </row>
    <row r="17" spans="1:8" ht="24.00" thickBot="1" customHeight="1">
      <c r="A17" s="1" t="s">
        <v>33</v>
      </c>
      <c r="B17" s="1"/>
      <c r="C17" s="9" t="s">
        <v>34</v>
      </c>
      <c r="D17" s="9"/>
      <c r="E17" s="1" t="s">
        <v>35</v>
      </c>
      <c r="F17" s="10">
        <v>0.250000</v>
      </c>
      <c r="G17" s="11">
        <v>97.160000</v>
      </c>
      <c r="H17" s="11">
        <f ca="1">ROUND(INDIRECT(ADDRESS(ROW()+(0), COLUMN()+(-2), 1))*INDIRECT(ADDRESS(ROW()+(0), COLUMN()+(-1), 1)), 2)</f>
        <v>24.290000</v>
      </c>
    </row>
    <row r="18" spans="1:8" ht="24.00" thickBot="1" customHeight="1">
      <c r="A18" s="1" t="s">
        <v>36</v>
      </c>
      <c r="B18" s="1"/>
      <c r="C18" s="9" t="s">
        <v>37</v>
      </c>
      <c r="D18" s="9"/>
      <c r="E18" s="1" t="s">
        <v>38</v>
      </c>
      <c r="F18" s="12">
        <v>0.450000</v>
      </c>
      <c r="G18" s="13">
        <v>112.170000</v>
      </c>
      <c r="H18" s="13">
        <f ca="1">ROUND(INDIRECT(ADDRESS(ROW()+(0), COLUMN()+(-2), 1))*INDIRECT(ADDRESS(ROW()+(0), COLUMN()+(-1), 1)), 2)</f>
        <v>50.480000</v>
      </c>
    </row>
    <row r="19" spans="1:8" ht="13.50" thickBot="1" customHeight="1">
      <c r="A19" s="14"/>
      <c r="B19" s="14"/>
      <c r="C19" s="14"/>
      <c r="D19" s="14"/>
      <c r="E19" s="14"/>
      <c r="F19" s="8" t="s">
        <v>39</v>
      </c>
      <c r="G19" s="8"/>
      <c r="H1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882.940000</v>
      </c>
    </row>
    <row r="20" spans="1:8" ht="13.50" thickBot="1" customHeight="1">
      <c r="A20" s="14">
        <v>2.000000</v>
      </c>
      <c r="B20" s="14"/>
      <c r="C20" s="14"/>
      <c r="D20" s="14"/>
      <c r="E20" s="17" t="s">
        <v>40</v>
      </c>
      <c r="F20" s="17"/>
      <c r="G20" s="14"/>
      <c r="H20" s="14"/>
    </row>
    <row r="21" spans="1:8" ht="13.50" thickBot="1" customHeight="1">
      <c r="A21" s="1" t="s">
        <v>41</v>
      </c>
      <c r="B21" s="1"/>
      <c r="C21" s="9" t="s">
        <v>42</v>
      </c>
      <c r="D21" s="9"/>
      <c r="E21" s="1" t="s">
        <v>43</v>
      </c>
      <c r="F21" s="10">
        <v>0.826000</v>
      </c>
      <c r="G21" s="11">
        <v>85.620000</v>
      </c>
      <c r="H21" s="11">
        <f ca="1">ROUND(INDIRECT(ADDRESS(ROW()+(0), COLUMN()+(-2), 1))*INDIRECT(ADDRESS(ROW()+(0), COLUMN()+(-1), 1)), 2)</f>
        <v>70.720000</v>
      </c>
    </row>
    <row r="22" spans="1:8" ht="13.50" thickBot="1" customHeight="1">
      <c r="A22" s="1" t="s">
        <v>44</v>
      </c>
      <c r="B22" s="1"/>
      <c r="C22" s="9" t="s">
        <v>45</v>
      </c>
      <c r="D22" s="9"/>
      <c r="E22" s="1" t="s">
        <v>46</v>
      </c>
      <c r="F22" s="12">
        <v>0.826000</v>
      </c>
      <c r="G22" s="13">
        <v>43.610000</v>
      </c>
      <c r="H22" s="13">
        <f ca="1">ROUND(INDIRECT(ADDRESS(ROW()+(0), COLUMN()+(-2), 1))*INDIRECT(ADDRESS(ROW()+(0), COLUMN()+(-1), 1)), 2)</f>
        <v>36.020000</v>
      </c>
    </row>
    <row r="23" spans="1:8" ht="13.50" thickBot="1" customHeight="1">
      <c r="A23" s="14"/>
      <c r="B23" s="14"/>
      <c r="C23" s="14"/>
      <c r="D23" s="14"/>
      <c r="E23" s="14"/>
      <c r="F23" s="8" t="s">
        <v>47</v>
      </c>
      <c r="G23" s="8"/>
      <c r="H23" s="16">
        <f ca="1">ROUND(SUM(INDIRECT(ADDRESS(ROW()+(-1), COLUMN()+(0), 1)),INDIRECT(ADDRESS(ROW()+(-2), COLUMN()+(0), 1))), 2)</f>
        <v>106.740000</v>
      </c>
    </row>
    <row r="24" spans="1:8" ht="13.50" thickBot="1" customHeight="1">
      <c r="A24" s="14">
        <v>3.000000</v>
      </c>
      <c r="B24" s="14"/>
      <c r="C24" s="14"/>
      <c r="D24" s="14"/>
      <c r="E24" s="17" t="s">
        <v>48</v>
      </c>
      <c r="F24" s="17"/>
      <c r="G24" s="14"/>
      <c r="H24" s="14"/>
    </row>
    <row r="25" spans="1:8" ht="13.50" thickBot="1" customHeight="1">
      <c r="A25" s="18"/>
      <c r="B25" s="18"/>
      <c r="C25" s="19" t="s">
        <v>49</v>
      </c>
      <c r="D25" s="19"/>
      <c r="E25" s="18" t="s">
        <v>50</v>
      </c>
      <c r="F25" s="12">
        <v>2.000000</v>
      </c>
      <c r="G25" s="13">
        <f ca="1">ROUND(SUM(INDIRECT(ADDRESS(ROW()+(-2), COLUMN()+(1), 1)),INDIRECT(ADDRESS(ROW()+(-6), COLUMN()+(1), 1))), 2)</f>
        <v>989.680000</v>
      </c>
      <c r="H25" s="13">
        <f ca="1">ROUND(INDIRECT(ADDRESS(ROW()+(0), COLUMN()+(-2), 1))*INDIRECT(ADDRESS(ROW()+(0), COLUMN()+(-1), 1))/100, 2)</f>
        <v>19.790000</v>
      </c>
    </row>
    <row r="26" spans="1:8" ht="13.50" thickBot="1" customHeight="1">
      <c r="A26" s="20" t="s">
        <v>51</v>
      </c>
      <c r="B26" s="20"/>
      <c r="C26" s="21"/>
      <c r="D26" s="21"/>
      <c r="E26" s="22"/>
      <c r="F26" s="23" t="s">
        <v>52</v>
      </c>
      <c r="G26" s="24"/>
      <c r="H26" s="25">
        <f ca="1">ROUND(SUM(INDIRECT(ADDRESS(ROW()+(-1), COLUMN()+(0), 1)),INDIRECT(ADDRESS(ROW()+(-3), COLUMN()+(0), 1)),INDIRECT(ADDRESS(ROW()+(-7), COLUMN()+(0), 1))), 2)</f>
        <v>1009.470000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620079" right="0.472441" top="0.472441" bottom="0.472441" header="0.0" footer="0.0"/>
  <pageSetup paperSize="9" orientation="portrait"/>
  <rowBreaks count="0" manualBreakCount="0">
    </rowBreaks>
</worksheet>
</file>