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<sst xmlns="http://schemas.openxmlformats.org/spreadsheetml/2006/main" count="85" uniqueCount="85">
  <si>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</si>
  <si>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QAE010</t>
  </si>
  <si>
    <t xml:space="preserve">m²</t>
  </si>
  <si>
    <t xml:space="preserve">Techumbre plana transitable, no ventilada, con piso flotante sobre soportes, tipo convencional. Impermeabilización con mantos prefabricados asfálticos, tipo monocapa.</t>
  </si>
  <si>
    <r>
      <rPr>
        <sz val="8.25"/>
        <color rgb="FF000000"/>
        <rFont val="Arial"/>
        <family val="2"/>
      </rPr>
      <t xml:space="preserve">Techumbre plana transitable, no ventilada, con piso flotante sobre soportes, tipo convencional, pendiente del 1% al 5%, para tráfico peatonal privado. FORMACIÓN DE PENDIENTES: mediante encintado de limatesas, limahoyas y juntas con maestras de tabique de barro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flotado; AISLAMIENTO TÉRMICO: panel rígido de lana mineral soldable, hidrofugada, de 50 mm de espesor; CAPA SEPARADORA BAJO CAPA DE REFUERZO: geotextil no tejido compuesto por fibras de poliéster unidas por agujeteado, (150 g/m²); CAPA DE REFUERZO: mortero de cemento CEM II/B-P 32,5 N tipo M-10 de 4 cm de espesor; IMPERMEABILIZACIÓN: tipo monocapa, adherida, formada por un manto prefabricado de betún modificado con elastómero SBS, de 3,5 mm de espesor, con armado de fieltro de poliéster no tejido de 160 g/m², totalmente adherido con soplete; CAPA SEPARADORA BAJO PROTECCIÓN: geotextil no tejido compuesto por fibras de poliéster unidas por agujeteado, (200 g/m²); CAPA DE PROTECCIÓN: piso flotante de baldosas de cemento de 40x40 cm, apoyadas sobre soportes regulables, de 30 a 50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</si>
  <si>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</si>
  <si>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</si>
  <si>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</si>
  <si>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</si>
  <si>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</si>
  <si>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</si>
  <si>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</si>
  <si>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mt04lvc010c</t>
  </si>
  <si>
    <t xml:space="preserve">Ud</t>
  </si>
  <si>
    <t xml:space="preserve">Tabique de barro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</si>
  <si>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</si>
  <si>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</si>
  <si>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</si>
  <si>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</si>
  <si>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</si>
  <si>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</si>
  <si>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</si>
  <si>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</si>
  <si>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</si>
  <si>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</si>
  <si>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</si>
  <si>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</si>
  <si>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</si>
  <si>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</si>
  <si>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</si>
  <si>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</si>
  <si>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</si>
  <si>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</si>
  <si>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mt16lrc010fd</t>
  </si>
  <si>
    <t xml:space="preserve">m²</t>
  </si>
  <si>
    <t xml:space="preserve">Panel rígido de lana mineral soldable, hidrofugada, revestido con betún asfáltico y film de polipropileno termofusible, de 50 mm de espesor, resistencia térmica &gt;= 1,3 m²K/W, conductividad térmica 0,038 W/(mK), Euroclase F de reacción al fuego.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</si>
  <si>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</si>
  <si>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</si>
  <si>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</si>
  <si>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</si>
  <si>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</si>
  <si>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</si>
  <si>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</si>
  <si>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</si>
  <si>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Manto prefabricado de betún modificado con elastómero SBS, de 3,5 mm de espesor, masa nominal 4 kg/m², con armado de fieltro de poliéster no tejido de 160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</si>
  <si>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</si>
  <si>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</si>
  <si>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</si>
  <si>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</si>
  <si>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</si>
  <si>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</si>
  <si>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</si>
  <si>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</si>
  <si>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</si>
  <si>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</si>
  <si>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</si>
  <si>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</si>
  <si>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</si>
  <si>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</si>
  <si>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</si>
  <si>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</si>
  <si>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</si>
  <si>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</si>
  <si>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</si>
  <si>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</si>
  <si>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</si>
  <si>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</si>
  <si>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</si>
  <si>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</si>
  <si>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</si>
  <si>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</si>
  <si>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</si>
  <si>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</si>
  <si>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</si>
  <si>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</si>
  <si>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</si>
  <si>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</si>
  <si>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</si>
  <si>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</si>
  <si>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</si>
  <si>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</si>
  <si>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</si>
  <si>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</si>
  <si>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$ 666,18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</si>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</sst>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7.32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4.93</v>
      </c>
      <c r="H10" s="12">
        <f ca="1">ROUND(INDIRECT(ADDRESS(ROW()+(0), COLUMN()+(-2), 1))*INDIRECT(ADDRESS(ROW()+(0), COLUMN()+(-1), 1)), 2)</f>
        <v>14.79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2534.33</v>
      </c>
      <c r="H11" s="12">
        <f ca="1">ROUND(INDIRECT(ADDRESS(ROW()+(0), COLUMN()+(-2), 1))*INDIRECT(ADDRESS(ROW()+(0), COLUMN()+(-1), 1)), 2)</f>
        <v>253.43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1650.52</v>
      </c>
      <c r="H12" s="12">
        <f ca="1">ROUND(INDIRECT(ADDRESS(ROW()+(0), COLUMN()+(-2), 1))*INDIRECT(ADDRESS(ROW()+(0), COLUMN()+(-1), 1)), 2)</f>
        <v>16.51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39.7</v>
      </c>
      <c r="H13" s="12">
        <f ca="1">ROUND(INDIRECT(ADDRESS(ROW()+(0), COLUMN()+(-2), 1))*INDIRECT(ADDRESS(ROW()+(0), COLUMN()+(-1), 1)), 2)</f>
        <v>0.4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22.86</v>
      </c>
      <c r="H14" s="12">
        <f ca="1">ROUND(INDIRECT(ADDRESS(ROW()+(0), COLUMN()+(-2), 1))*INDIRECT(ADDRESS(ROW()+(0), COLUMN()+(-1), 1)), 2)</f>
        <v>0.18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315.71</v>
      </c>
      <c r="H15" s="12">
        <f ca="1">ROUND(INDIRECT(ADDRESS(ROW()+(0), COLUMN()+(-2), 1))*INDIRECT(ADDRESS(ROW()+(0), COLUMN()+(-1), 1)), 2)</f>
        <v>20.52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2.24</v>
      </c>
      <c r="H16" s="12">
        <f ca="1">ROUND(INDIRECT(ADDRESS(ROW()+(0), COLUMN()+(-2), 1))*INDIRECT(ADDRESS(ROW()+(0), COLUMN()+(-1), 1)), 2)</f>
        <v>22.4</v>
      </c>
    </row>
    <row r="17" spans="1:8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763.96</v>
      </c>
      <c r="H17" s="12">
        <f ca="1">ROUND(INDIRECT(ADDRESS(ROW()+(0), COLUMN()+(-2), 1))*INDIRECT(ADDRESS(ROW()+(0), COLUMN()+(-1), 1)), 2)</f>
        <v>802.16</v>
      </c>
    </row>
    <row r="18" spans="1:8" ht="55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1.05</v>
      </c>
      <c r="G18" s="12">
        <v>20.12</v>
      </c>
      <c r="H18" s="12">
        <f ca="1">ROUND(INDIRECT(ADDRESS(ROW()+(0), COLUMN()+(-2), 1))*INDIRECT(ADDRESS(ROW()+(0), COLUMN()+(-1), 1)), 2)</f>
        <v>21.13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0.04</v>
      </c>
      <c r="G19" s="12">
        <v>1953.95</v>
      </c>
      <c r="H19" s="12">
        <f ca="1">ROUND(INDIRECT(ADDRESS(ROW()+(0), COLUMN()+(-2), 1))*INDIRECT(ADDRESS(ROW()+(0), COLUMN()+(-1), 1)), 2)</f>
        <v>78.16</v>
      </c>
    </row>
    <row r="20" spans="1:8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1.1</v>
      </c>
      <c r="G20" s="12">
        <v>205.22</v>
      </c>
      <c r="H20" s="12">
        <f ca="1">ROUND(INDIRECT(ADDRESS(ROW()+(0), COLUMN()+(-2), 1))*INDIRECT(ADDRESS(ROW()+(0), COLUMN()+(-1), 1)), 2)</f>
        <v>225.74</v>
      </c>
    </row>
    <row r="21" spans="1:8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1.05</v>
      </c>
      <c r="G21" s="12">
        <v>27.59</v>
      </c>
      <c r="H21" s="12">
        <f ca="1">ROUND(INDIRECT(ADDRESS(ROW()+(0), COLUMN()+(-2), 1))*INDIRECT(ADDRESS(ROW()+(0), COLUMN()+(-1), 1)), 2)</f>
        <v>28.97</v>
      </c>
    </row>
    <row r="22" spans="1:8" ht="45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7.5</v>
      </c>
      <c r="G22" s="12">
        <v>19.8</v>
      </c>
      <c r="H22" s="12">
        <f ca="1">ROUND(INDIRECT(ADDRESS(ROW()+(0), COLUMN()+(-2), 1))*INDIRECT(ADDRESS(ROW()+(0), COLUMN()+(-1), 1)), 2)</f>
        <v>148.5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1.05</v>
      </c>
      <c r="G23" s="14">
        <v>152.19</v>
      </c>
      <c r="H23" s="14">
        <f ca="1">ROUND(INDIRECT(ADDRESS(ROW()+(0), COLUMN()+(-2), 1))*INDIRECT(ADDRESS(ROW()+(0), COLUMN()+(-1), 1)), 2)</f>
        <v>159.8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1792.69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0.028</v>
      </c>
      <c r="G26" s="14">
        <v>53.58</v>
      </c>
      <c r="H26" s="14">
        <f ca="1">ROUND(INDIRECT(ADDRESS(ROW()+(0), COLUMN()+(-2), 1))*INDIRECT(ADDRESS(ROW()+(0), COLUMN()+(-1), 1)), 2)</f>
        <v>1.5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1.5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0.341</v>
      </c>
      <c r="G29" s="12">
        <v>119.98</v>
      </c>
      <c r="H29" s="12">
        <f ca="1">ROUND(INDIRECT(ADDRESS(ROW()+(0), COLUMN()+(-2), 1))*INDIRECT(ADDRESS(ROW()+(0), COLUMN()+(-1), 1)), 2)</f>
        <v>40.91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0.884</v>
      </c>
      <c r="G30" s="12">
        <v>70.3</v>
      </c>
      <c r="H30" s="12">
        <f ca="1">ROUND(INDIRECT(ADDRESS(ROW()+(0), COLUMN()+(-2), 1))*INDIRECT(ADDRESS(ROW()+(0), COLUMN()+(-1), 1)), 2)</f>
        <v>62.15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0.177</v>
      </c>
      <c r="G31" s="12">
        <v>119.98</v>
      </c>
      <c r="H31" s="12">
        <f ca="1">ROUND(INDIRECT(ADDRESS(ROW()+(0), COLUMN()+(-2), 1))*INDIRECT(ADDRESS(ROW()+(0), COLUMN()+(-1), 1)), 2)</f>
        <v>21.24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0.177</v>
      </c>
      <c r="G32" s="12">
        <v>73.05</v>
      </c>
      <c r="H32" s="12">
        <f ca="1">ROUND(INDIRECT(ADDRESS(ROW()+(0), COLUMN()+(-2), 1))*INDIRECT(ADDRESS(ROW()+(0), COLUMN()+(-1), 1)), 2)</f>
        <v>12.93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0.063</v>
      </c>
      <c r="G33" s="12">
        <v>123.28</v>
      </c>
      <c r="H33" s="12">
        <f ca="1">ROUND(INDIRECT(ADDRESS(ROW()+(0), COLUMN()+(-2), 1))*INDIRECT(ADDRESS(ROW()+(0), COLUMN()+(-1), 1)), 2)</f>
        <v>7.77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3">
        <v>0.063</v>
      </c>
      <c r="G34" s="14">
        <v>73.05</v>
      </c>
      <c r="H34" s="14">
        <f ca="1">ROUND(INDIRECT(ADDRESS(ROW()+(0), COLUMN()+(-2), 1))*INDIRECT(ADDRESS(ROW()+(0), COLUMN()+(-1), 1)), 2)</f>
        <v>4.6</v>
      </c>
    </row>
    <row r="35" spans="1:8" ht="13.50" thickBot="1" customHeight="1">
      <c r="A35" s="15"/>
      <c r="B35" s="15"/>
      <c r="C35" s="15"/>
      <c r="D35" s="15"/>
      <c r="E35" s="15"/>
      <c r="F35" s="9" t="s">
        <v>79</v>
      </c>
      <c r="G35" s="9"/>
      <c r="H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149.6</v>
      </c>
    </row>
    <row r="36" spans="1:8" ht="13.50" thickBot="1" customHeight="1">
      <c r="A36" s="15">
        <v>4</v>
      </c>
      <c r="B36" s="15"/>
      <c r="C36" s="15"/>
      <c r="D36" s="15"/>
      <c r="E36" s="18" t="s">
        <v>80</v>
      </c>
      <c r="F36" s="18"/>
      <c r="G36" s="15"/>
      <c r="H36" s="15"/>
    </row>
    <row r="37" spans="1:8" ht="13.50" thickBot="1" customHeight="1">
      <c r="A37" s="19"/>
      <c r="B37" s="19"/>
      <c r="C37" s="20" t="s">
        <v>81</v>
      </c>
      <c r="D37" s="20"/>
      <c r="E37" s="19" t="s">
        <v>82</v>
      </c>
      <c r="F37" s="13">
        <v>2</v>
      </c>
      <c r="G37" s="14">
        <f ca="1">ROUND(SUM(INDIRECT(ADDRESS(ROW()+(-2), COLUMN()+(1), 1)),INDIRECT(ADDRESS(ROW()+(-10), COLUMN()+(1), 1)),INDIRECT(ADDRESS(ROW()+(-13), COLUMN()+(1), 1))), 2)</f>
        <v>1943.79</v>
      </c>
      <c r="H37" s="14">
        <f ca="1">ROUND(INDIRECT(ADDRESS(ROW()+(0), COLUMN()+(-2), 1))*INDIRECT(ADDRESS(ROW()+(0), COLUMN()+(-1), 1))/100, 2)</f>
        <v>38.88</v>
      </c>
    </row>
    <row r="38" spans="1:8" ht="13.50" thickBot="1" customHeight="1">
      <c r="A38" s="21" t="s">
        <v>83</v>
      </c>
      <c r="B38" s="21"/>
      <c r="C38" s="22"/>
      <c r="D38" s="22"/>
      <c r="E38" s="23"/>
      <c r="F38" s="24" t="s">
        <v>84</v>
      </c>
      <c r="G38" s="25"/>
      <c r="H38" s="26">
        <f ca="1">ROUND(SUM(INDIRECT(ADDRESS(ROW()+(-1), COLUMN()+(0), 1)),INDIRECT(ADDRESS(ROW()+(-3), COLUMN()+(0), 1)),INDIRECT(ADDRESS(ROW()+(-11), COLUMN()+(0), 1)),INDIRECT(ADDRESS(ROW()+(-14), COLUMN()+(0), 1))), 2)</f>
        <v>1982.67</v>
      </c>
    </row>
  </sheetData>
  <mergeCells count="7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F35:G35"/>
    <mergeCell ref="A36:B36"/>
    <mergeCell ref="C36:D36"/>
    <mergeCell ref="E36:F36"/>
    <mergeCell ref="A37:B37"/>
    <mergeCell ref="C37:D37"/>
    <mergeCell ref="A38:E38"/>
    <mergeCell ref="F38:G38"/>
  </mergeCells>
  <pageMargins left="0.147638" right="0.147638" top="0.206693" bottom="0.206693" header="0.0" footer="0.0"/>
  <pageSetup paperSize="9" orientation="portrait"/>
  <rowBreaks count="0" manualBreakCount="0">
    </rowBreaks>
</worksheet>
</file>