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<sst xmlns="http://schemas.openxmlformats.org/spreadsheetml/2006/main" count="38" uniqueCount="38">
  <si>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</si>
  <si>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NIC011</t>
  </si>
  <si>
    <t xml:space="preserve">m²</t>
  </si>
  <si>
    <t xml:space="preserve">Impermeabilización de losa de cimentación, con mantos prefabricados asfálticos.</t>
  </si>
  <si>
    <r>
      <rPr>
        <sz val="8.25"/>
        <color rgb="FF000000"/>
        <rFont val="Arial"/>
        <family val="2"/>
      </rPr>
      <t xml:space="preserve">Impermeabilización de losa de cimentación, con manto prefabricado de betún modificado con elastómero SBS, de 4 mm de espesor, con armado de fieltro de poliéster reforzado y estabilizado de 150 g/m², de superficie no protegida, totalmente adherido al soporte con soplete, colocada con solapes en la base de la losa de cimentación, sobre una capa de plantilla, previa imprimación con emulsión asfáltica aniónica con cargas, y protegida con una capa antipunzonante de geotextil de polipropileno-polietileno, (125 g/m²), preparada para recibir directamente el concreto de la losa de cimentación. Incluso banda de refuerzo de manto prefabricado de betún modificado con elastómero SBS, para la resolución del perímetro. El precio no incluye la capa de plantilla.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</si>
  <si>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</si>
  <si>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</si>
  <si>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</si>
  <si>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</si>
  <si>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</si>
  <si>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</si>
  <si>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</si>
  <si>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mt14iea020c</t>
  </si>
  <si>
    <t xml:space="preserve">kg</t>
  </si>
  <si>
    <t xml:space="preserve">Emulsión asfáltica aniónica con cargas.</t>
  </si>
  <si>
    <t xml:space="preserve">mt14lba010m</t>
  </si>
  <si>
    <t xml:space="preserve">m²</t>
  </si>
  <si>
    <t xml:space="preserve">Manto prefabricado de betún modificado con elastómero SBS, de 4 mm de espesor, masa nominal 4,8 kg/m², con armado de fieltro de poliéster reforzado y estabilizado de 150 g/m², de superficie no protegida, y coeficiente de difusión frente al gas radón 7x10-12 m²/s.</t>
  </si>
  <si>
    <t xml:space="preserve">mt14lba100a</t>
  </si>
  <si>
    <t xml:space="preserve">m</t>
  </si>
  <si>
    <t xml:space="preserve">Banda de refuerzo de manto prefabricado de betún modificado con elastómero SBS, de 33 cm de anchura,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</si>
  <si>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</si>
  <si>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</si>
  <si>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</si>
  <si>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</si>
  <si>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</si>
  <si>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</si>
  <si>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</si>
  <si>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</si>
  <si>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</si>
  <si>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</si>
  <si>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</si>
  <si>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</si>
  <si>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</si>
  <si>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</si>
  <si>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</si>
  <si>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$ 11,63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</si>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</sst>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31"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97.69</v>
      </c>
      <c r="G10" s="12">
        <f ca="1">ROUND(INDIRECT(ADDRESS(ROW()+(0), COLUMN()+(-2), 1))*INDIRECT(ADDRESS(ROW()+(0), COLUMN()+(-1), 1)), 2)</f>
        <v>48.85</v>
      </c>
    </row>
    <row r="11" spans="1:7" ht="45.00" thickBot="1" customHeight="1">
      <c r="A11" s="1" t="s">
        <v>15</v>
      </c>
      <c r="B11" s="1"/>
      <c r="C11" s="10" t="s">
        <v>16</v>
      </c>
      <c r="D11" s="1" t="s">
        <v>17</v>
      </c>
      <c r="E11" s="11">
        <v>1.1</v>
      </c>
      <c r="F11" s="12">
        <v>243.65</v>
      </c>
      <c r="G11" s="12">
        <f ca="1">ROUND(INDIRECT(ADDRESS(ROW()+(0), COLUMN()+(-2), 1))*INDIRECT(ADDRESS(ROW()+(0), COLUMN()+(-1), 1)), 2)</f>
        <v>268.02</v>
      </c>
    </row>
    <row r="12" spans="1:7" ht="24.00" thickBot="1" customHeight="1">
      <c r="A12" s="1" t="s">
        <v>18</v>
      </c>
      <c r="B12" s="1"/>
      <c r="C12" s="10" t="s">
        <v>19</v>
      </c>
      <c r="D12" s="1" t="s">
        <v>20</v>
      </c>
      <c r="E12" s="11">
        <v>0.5</v>
      </c>
      <c r="F12" s="12">
        <v>83.9</v>
      </c>
      <c r="G12" s="12">
        <f ca="1">ROUND(INDIRECT(ADDRESS(ROW()+(0), COLUMN()+(-2), 1))*INDIRECT(ADDRESS(ROW()+(0), COLUMN()+(-1), 1)), 2)</f>
        <v>41.95</v>
      </c>
    </row>
    <row r="13" spans="1:7" ht="55.50" thickBot="1" customHeight="1">
      <c r="A13" s="1" t="s">
        <v>21</v>
      </c>
      <c r="B13" s="1"/>
      <c r="C13" s="10" t="s">
        <v>22</v>
      </c>
      <c r="D13" s="1" t="s">
        <v>23</v>
      </c>
      <c r="E13" s="13">
        <v>1.1</v>
      </c>
      <c r="F13" s="14">
        <v>45.4</v>
      </c>
      <c r="G13" s="14">
        <f ca="1">ROUND(INDIRECT(ADDRESS(ROW()+(0), COLUMN()+(-2), 1))*INDIRECT(ADDRESS(ROW()+(0), COLUMN()+(-1), 1)), 2)</f>
        <v>49.94</v>
      </c>
    </row>
    <row r="14" spans="1:7" ht="13.50" thickBot="1" customHeight="1">
      <c r="A14" s="15"/>
      <c r="B14" s="15"/>
      <c r="C14" s="15"/>
      <c r="D14" s="15"/>
      <c r="E14" s="9" t="s">
        <v>24</v>
      </c>
      <c r="F14" s="9"/>
      <c r="G14" s="17">
        <f ca="1">ROUND(SUM(INDIRECT(ADDRESS(ROW()+(-1), COLUMN()+(0), 1)),INDIRECT(ADDRESS(ROW()+(-2), COLUMN()+(0), 1)),INDIRECT(ADDRESS(ROW()+(-3), COLUMN()+(0), 1)),INDIRECT(ADDRESS(ROW()+(-4), COLUMN()+(0), 1))), 2)</f>
        <v>408.76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0.151</v>
      </c>
      <c r="F16" s="12">
        <v>121.97</v>
      </c>
      <c r="G16" s="12">
        <f ca="1">ROUND(INDIRECT(ADDRESS(ROW()+(0), COLUMN()+(-2), 1))*INDIRECT(ADDRESS(ROW()+(0), COLUMN()+(-1), 1)), 2)</f>
        <v>18.42</v>
      </c>
    </row>
    <row r="17" spans="1:7" ht="13.50" thickBot="1" customHeight="1">
      <c r="A17" s="1" t="s">
        <v>29</v>
      </c>
      <c r="B17" s="1"/>
      <c r="C17" s="10" t="s">
        <v>30</v>
      </c>
      <c r="D17" s="1" t="s">
        <v>31</v>
      </c>
      <c r="E17" s="13">
        <v>0.151</v>
      </c>
      <c r="F17" s="14">
        <v>74.26</v>
      </c>
      <c r="G17" s="14">
        <f ca="1">ROUND(INDIRECT(ADDRESS(ROW()+(0), COLUMN()+(-2), 1))*INDIRECT(ADDRESS(ROW()+(0), COLUMN()+(-1), 1)), 2)</f>
        <v>11.21</v>
      </c>
    </row>
    <row r="18" spans="1:7" ht="13.50" thickBot="1" customHeight="1">
      <c r="A18" s="15"/>
      <c r="B18" s="15"/>
      <c r="C18" s="15"/>
      <c r="D18" s="15"/>
      <c r="E18" s="9" t="s">
        <v>32</v>
      </c>
      <c r="F18" s="9"/>
      <c r="G18" s="17">
        <f ca="1">ROUND(SUM(INDIRECT(ADDRESS(ROW()+(-1), COLUMN()+(0), 1)),INDIRECT(ADDRESS(ROW()+(-2), COLUMN()+(0), 1))), 2)</f>
        <v>29.63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438.39</v>
      </c>
      <c r="G20" s="14">
        <f ca="1">ROUND(INDIRECT(ADDRESS(ROW()+(0), COLUMN()+(-2), 1))*INDIRECT(ADDRESS(ROW()+(0), COLUMN()+(-1), 1))/100, 2)</f>
        <v>8.77</v>
      </c>
    </row>
    <row r="21" spans="1:7" ht="13.50" thickBot="1" customHeight="1">
      <c r="A21" s="21" t="s">
        <v>36</v>
      </c>
      <c r="B21" s="21"/>
      <c r="C21" s="22"/>
      <c r="D21" s="23"/>
      <c r="E21" s="24" t="s">
        <v>37</v>
      </c>
      <c r="F21" s="25"/>
      <c r="G21" s="26">
        <f ca="1">ROUND(SUM(INDIRECT(ADDRESS(ROW()+(-1), COLUMN()+(0), 1)),INDIRECT(ADDRESS(ROW()+(-3), COLUMN()+(0), 1)),INDIRECT(ADDRESS(ROW()+(-7), COLUMN()+(0), 1))), 2)</f>
        <v>447.16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