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<sst xmlns="http://schemas.openxmlformats.org/spreadsheetml/2006/main" count="36" uniqueCount="36">
  <si>
    <t xml:space="preserve"/>
  </si>
  <si>
    <t xml:space="preserve">NAE020</t>
  </si>
  <si>
    <t xml:space="preserve">m²</t>
  </si>
  <si>
    <t xml:space="preserve">Aislamiento térmico en cámaras de aire de cerramiento de doble capa de mampostería, por insuflación desde el interior.</t>
  </si>
  <si>
    <r>
      <rPr>
        <sz val="8.25"/>
        <color rgb="FF000000"/>
        <rFont val="Arial"/>
        <family val="2"/>
      </rPr>
      <t xml:space="preserve">Aislamiento térmico en cerramientos de doble capa de mampostería, rellenando el interior de la cámara de aire de 90 mm de espesor medio, por insuflación, desde el interior, de nódulos de lana de vidrio, no aptos como soporte nutritivo para el desarrollo de hongos ni bacterias, densidad 50 kg/m³ y conductividad térmica 0,035 W/(mK).</t>
    </r>
    <r>
      <rPr>
        <sz val="8.25"/>
        <color rgb="FF000000"/>
        <rFont val="Arial"/>
        <family val="2"/>
      </rPr>
      <t xml:space="preserve">
</t>
    </r>
  </si>
  <si>
    <t xml:space="preserve">Código</t>
  </si>
  <si>
    <t xml:space="preserve">Unidad</t>
  </si>
  <si>
    <t xml:space="preserve">Descripción</t>
  </si>
  <si>
    <t xml:space="preserve">Cantidad</t>
  </si>
  <si>
    <t xml:space="preserve">Costo</t>
  </si>
  <si>
    <t xml:space="preserve">Importe</t>
  </si>
  <si>
    <t xml:space="preserve">Materiales</t>
  </si>
  <si>
    <t xml:space="preserve">mt16lvi100p</t>
  </si>
  <si>
    <t xml:space="preserve">kg</t>
  </si>
  <si>
    <t xml:space="preserve">Nódulos de lana de vidrio no aptos como soporte nutritivo para el desarrollo de hongos ni bacterias, densidad 50 kg/m³ y conductividad térmica 0,035 W/(mK), Euroclase A1 de reacción al fuego, capacidad de absorción de agua a corto plazo &lt;=1 kg/m², calor específico 800 J/kgK y factor de resistencia a la difusión del vapor de agua 1; para relleno de cámaras por insuflación.</t>
  </si>
  <si>
    <t xml:space="preserve">mt09moe080a</t>
  </si>
  <si>
    <t xml:space="preserve">kg</t>
  </si>
  <si>
    <t xml:space="preserve">Mortero de cemento, color gris, compuesto de cemento, agregados seleccionados y aditivos, resistencia a compresión de 3 a 7,5 N/mm², absorción de agua por capilaridad menor de 0,2 kg/m² min½.</t>
  </si>
  <si>
    <t xml:space="preserve">Subtotal materiales:</t>
  </si>
  <si>
    <t xml:space="preserve">Equipo y herramienta</t>
  </si>
  <si>
    <t xml:space="preserve">mq08mpa010</t>
  </si>
  <si>
    <t xml:space="preserve">h</t>
  </si>
  <si>
    <t xml:space="preserve">Herramienta para insuflación de aislamiento en cámaras de aire.</t>
  </si>
  <si>
    <t xml:space="preserve">Subtotal equipo y herramienta:</t>
  </si>
  <si>
    <t xml:space="preserve">Mano de obra</t>
  </si>
  <si>
    <t xml:space="preserve">mo030</t>
  </si>
  <si>
    <t xml:space="preserve">h</t>
  </si>
  <si>
    <t xml:space="preserve">Oficial aplicador de productos aislantes.</t>
  </si>
  <si>
    <t xml:space="preserve">mo068</t>
  </si>
  <si>
    <t xml:space="preserve">h</t>
  </si>
  <si>
    <t xml:space="preserve">Ayudante aplicador de productos aislantes.</t>
  </si>
  <si>
    <t xml:space="preserve">Subtotal mano de obra:</t>
  </si>
  <si>
    <t xml:space="preserve">Herramienta menor</t>
  </si>
  <si>
    <t xml:space="preserve">%</t>
  </si>
  <si>
    <t xml:space="preserve">Herramienta menor</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</si>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</sst>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1.53" customWidth="1"/>
    <col min="4" max="4" width="6.12" customWidth="1"/>
    <col min="5" max="5" width="68.00" customWidth="1"/>
    <col min="6" max="6" width="14.96" customWidth="1"/>
    <col min="7" max="7" width="15.13" customWidth="1"/>
    <col min="8" max="8" width="10.03" customWidth="1"/>
  </cols>
  <sheetData>
    <row r="1" spans="1:1" ht="2.25" thickBot="1" customHeight="1">
      <c r="A1" s="1" t="s">
        <v>0</v>
      </c>
      <c r="B1" s="1"/>
      <c r="C1" s="1"/>
      <c r="D1" s="1"/>
      <c r="E1" s="1"/>
      <c r="F1" s="1"/>
      <c r="G1" s="1"/>
      <c r="H1" s="1"/>
    </row>
    <row r="3" spans="1:8" ht="24.0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55.50" thickBot="1" customHeight="1">
      <c r="A10" s="1" t="s">
        <v>12</v>
      </c>
      <c r="B10" s="1"/>
      <c r="C10" s="10" t="s">
        <v>13</v>
      </c>
      <c r="D10" s="10"/>
      <c r="E10" s="1" t="s">
        <v>14</v>
      </c>
      <c r="F10" s="11">
        <v>4.55</v>
      </c>
      <c r="G10" s="12">
        <v>55.66</v>
      </c>
      <c r="H10" s="12">
        <f ca="1">ROUND(INDIRECT(ADDRESS(ROW()+(0), COLUMN()+(-2), 1))*INDIRECT(ADDRESS(ROW()+(0), COLUMN()+(-1), 1)), 2)</f>
        <v>253.25</v>
      </c>
    </row>
    <row r="11" spans="1:8" ht="34.50" thickBot="1" customHeight="1">
      <c r="A11" s="1" t="s">
        <v>15</v>
      </c>
      <c r="B11" s="1"/>
      <c r="C11" s="10" t="s">
        <v>16</v>
      </c>
      <c r="D11" s="10"/>
      <c r="E11" s="1" t="s">
        <v>17</v>
      </c>
      <c r="F11" s="13">
        <v>0.6</v>
      </c>
      <c r="G11" s="14">
        <v>2.69</v>
      </c>
      <c r="H11" s="14">
        <f ca="1">ROUND(INDIRECT(ADDRESS(ROW()+(0), COLUMN()+(-2), 1))*INDIRECT(ADDRESS(ROW()+(0), COLUMN()+(-1), 1)), 2)</f>
        <v>1.61</v>
      </c>
    </row>
    <row r="12" spans="1:8" ht="13.50" thickBot="1" customHeight="1">
      <c r="A12" s="15"/>
      <c r="B12" s="15"/>
      <c r="C12" s="15"/>
      <c r="D12" s="15"/>
      <c r="E12" s="15"/>
      <c r="F12" s="9" t="s">
        <v>18</v>
      </c>
      <c r="G12" s="9"/>
      <c r="H12" s="17">
        <f ca="1">ROUND(SUM(INDIRECT(ADDRESS(ROW()+(-1), COLUMN()+(0), 1)),INDIRECT(ADDRESS(ROW()+(-2), COLUMN()+(0), 1))), 2)</f>
        <v>254.86</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3">
        <v>0.094</v>
      </c>
      <c r="G14" s="14">
        <v>178.47</v>
      </c>
      <c r="H14" s="14">
        <f ca="1">ROUND(INDIRECT(ADDRESS(ROW()+(0), COLUMN()+(-2), 1))*INDIRECT(ADDRESS(ROW()+(0), COLUMN()+(-1), 1)), 2)</f>
        <v>16.78</v>
      </c>
    </row>
    <row r="15" spans="1:8" ht="13.50" thickBot="1" customHeight="1">
      <c r="A15" s="15"/>
      <c r="B15" s="15"/>
      <c r="C15" s="15"/>
      <c r="D15" s="15"/>
      <c r="E15" s="15"/>
      <c r="F15" s="9" t="s">
        <v>23</v>
      </c>
      <c r="G15" s="9"/>
      <c r="H15" s="17">
        <f ca="1">ROUND(SUM(INDIRECT(ADDRESS(ROW()+(-1), COLUMN()+(0), 1))), 2)</f>
        <v>16.78</v>
      </c>
    </row>
    <row r="16" spans="1:8" ht="13.50" thickBot="1" customHeight="1">
      <c r="A16" s="15">
        <v>3</v>
      </c>
      <c r="B16" s="15"/>
      <c r="C16" s="15"/>
      <c r="D16" s="15"/>
      <c r="E16" s="18" t="s">
        <v>24</v>
      </c>
      <c r="F16" s="18"/>
      <c r="G16" s="15"/>
      <c r="H16" s="15"/>
    </row>
    <row r="17" spans="1:8" ht="13.50" thickBot="1" customHeight="1">
      <c r="A17" s="1" t="s">
        <v>25</v>
      </c>
      <c r="B17" s="1"/>
      <c r="C17" s="10" t="s">
        <v>26</v>
      </c>
      <c r="D17" s="10"/>
      <c r="E17" s="1" t="s">
        <v>27</v>
      </c>
      <c r="F17" s="11">
        <v>0.196</v>
      </c>
      <c r="G17" s="12">
        <v>78.26</v>
      </c>
      <c r="H17" s="12">
        <f ca="1">ROUND(INDIRECT(ADDRESS(ROW()+(0), COLUMN()+(-2), 1))*INDIRECT(ADDRESS(ROW()+(0), COLUMN()+(-1), 1)), 2)</f>
        <v>15.34</v>
      </c>
    </row>
    <row r="18" spans="1:8" ht="13.50" thickBot="1" customHeight="1">
      <c r="A18" s="1" t="s">
        <v>28</v>
      </c>
      <c r="B18" s="1"/>
      <c r="C18" s="10" t="s">
        <v>29</v>
      </c>
      <c r="D18" s="10"/>
      <c r="E18" s="1" t="s">
        <v>30</v>
      </c>
      <c r="F18" s="13">
        <v>0.196</v>
      </c>
      <c r="G18" s="14">
        <v>47.38</v>
      </c>
      <c r="H18" s="14">
        <f ca="1">ROUND(INDIRECT(ADDRESS(ROW()+(0), COLUMN()+(-2), 1))*INDIRECT(ADDRESS(ROW()+(0), COLUMN()+(-1), 1)), 2)</f>
        <v>9.29</v>
      </c>
    </row>
    <row r="19" spans="1:8" ht="13.50" thickBot="1" customHeight="1">
      <c r="A19" s="15"/>
      <c r="B19" s="15"/>
      <c r="C19" s="15"/>
      <c r="D19" s="15"/>
      <c r="E19" s="15"/>
      <c r="F19" s="9" t="s">
        <v>31</v>
      </c>
      <c r="G19" s="9"/>
      <c r="H19" s="17">
        <f ca="1">ROUND(SUM(INDIRECT(ADDRESS(ROW()+(-1), COLUMN()+(0), 1)),INDIRECT(ADDRESS(ROW()+(-2), COLUMN()+(0), 1))), 2)</f>
        <v>24.63</v>
      </c>
    </row>
    <row r="20" spans="1:8" ht="13.50" thickBot="1" customHeight="1">
      <c r="A20" s="15">
        <v>4</v>
      </c>
      <c r="B20" s="15"/>
      <c r="C20" s="15"/>
      <c r="D20" s="15"/>
      <c r="E20" s="18" t="s">
        <v>32</v>
      </c>
      <c r="F20" s="18"/>
      <c r="G20" s="15"/>
      <c r="H20" s="15"/>
    </row>
    <row r="21" spans="1:8" ht="13.50" thickBot="1" customHeight="1">
      <c r="A21" s="19"/>
      <c r="B21" s="19"/>
      <c r="C21" s="20" t="s">
        <v>33</v>
      </c>
      <c r="D21" s="20"/>
      <c r="E21" s="19" t="s">
        <v>34</v>
      </c>
      <c r="F21" s="13">
        <v>2</v>
      </c>
      <c r="G21" s="14">
        <f ca="1">ROUND(SUM(INDIRECT(ADDRESS(ROW()+(-2), COLUMN()+(1), 1)),INDIRECT(ADDRESS(ROW()+(-6), COLUMN()+(1), 1)),INDIRECT(ADDRESS(ROW()+(-9), COLUMN()+(1), 1))), 2)</f>
        <v>296.27</v>
      </c>
      <c r="H21" s="14">
        <f ca="1">ROUND(INDIRECT(ADDRESS(ROW()+(0), COLUMN()+(-2), 1))*INDIRECT(ADDRESS(ROW()+(0), COLUMN()+(-1), 1))/100, 2)</f>
        <v>5.93</v>
      </c>
    </row>
    <row r="22" spans="1:8" ht="13.50" thickBot="1" customHeight="1">
      <c r="A22" s="8"/>
      <c r="B22" s="8"/>
      <c r="C22" s="8"/>
      <c r="D22" s="8"/>
      <c r="E22" s="8"/>
      <c r="F22" s="21" t="s">
        <v>35</v>
      </c>
      <c r="G22" s="21"/>
      <c r="H22" s="22">
        <f ca="1">ROUND(SUM(INDIRECT(ADDRESS(ROW()+(-1), COLUMN()+(0), 1)),INDIRECT(ADDRESS(ROW()+(-3), COLUMN()+(0), 1)),INDIRECT(ADDRESS(ROW()+(-7), COLUMN()+(0), 1)),INDIRECT(ADDRESS(ROW()+(-10), COLUMN()+(0), 1))), 2)</f>
        <v>302.2</v>
      </c>
    </row>
  </sheetData>
  <mergeCells count="42">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F15:G15"/>
    <mergeCell ref="A16:B16"/>
    <mergeCell ref="C16:D16"/>
    <mergeCell ref="E16:F16"/>
    <mergeCell ref="A17:B17"/>
    <mergeCell ref="C17:D17"/>
    <mergeCell ref="A18:B18"/>
    <mergeCell ref="C18:D18"/>
    <mergeCell ref="A19:B19"/>
    <mergeCell ref="C19:D19"/>
    <mergeCell ref="F19:G19"/>
    <mergeCell ref="A20:B20"/>
    <mergeCell ref="C20:D20"/>
    <mergeCell ref="E20:F20"/>
    <mergeCell ref="A21:B21"/>
    <mergeCell ref="C21:D21"/>
    <mergeCell ref="A22:B22"/>
    <mergeCell ref="C22:D22"/>
    <mergeCell ref="F22:G22"/>
  </mergeCells>
  <pageMargins left="0.147638" right="0.147638" top="0.206693" bottom="0.206693" header="0.0" footer="0.0"/>
  <pageSetup paperSize="9" orientation="portrait"/>
  <rowBreaks count="0" manualBreakCount="0">
    </rowBreaks>
</worksheet>
</file>