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<sst xmlns="http://schemas.openxmlformats.org/spreadsheetml/2006/main" count="29" uniqueCount="29">
  <si>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</si>
  <si>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III235</t>
  </si>
  <si>
    <t xml:space="preserve">Ud</t>
  </si>
  <si>
    <t xml:space="preserve">Luminaria sobre carril electrificado trifásico "LLEDÓ".</t>
  </si>
  <si>
    <r>
      <rPr>
        <sz val="8.25"/>
        <color rgb="FF000000"/>
        <rFont val="Arial"/>
        <family val="2"/>
      </rPr>
      <t xml:space="preserve">Luminaria de lámina de acero, acabado termoesmaltado, de color blanco, no regulable, serie Forum carril electrificado trifásico, referencia 59813078400FLBM "LLEDÓ", de 54 W, alimentación a 220/240 V y 50-60 Hz, de 124,2x769x145,4 mm, con lámpara LED no reemplazable LED840, temperatura de color 4000 K, óptica formada por reflector recubierto con aluminio vaporizado, acabado muy brillante, de alto rendimiento, haz de claro extensivo, índice de reproducción cromática mayor de 80, flujo luminoso 5400 lúmenes, grado de protección IP20; instalación sobre carril electrificado trifásico. El precio no incluye el carril electrificado trifásico.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</si>
  <si>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</si>
  <si>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</si>
  <si>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</si>
  <si>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</si>
  <si>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</si>
  <si>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</si>
  <si>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</si>
  <si>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mt34lle160f</t>
  </si>
  <si>
    <t xml:space="preserve">Ud</t>
  </si>
  <si>
    <t xml:space="preserve">Luminaria para carril electrificado trifásico, de lámina de acero, acabado termoesmaltado, de color blanco, no regulable, serie Forum carril electrificado trifásico, referencia 59813078400FLBM "LLEDÓ", de 54 W, alimentación a 220/240 V y 50-60 Hz, de 124,2x769x145,4 mm, con lámpara LED no reemplazable LED840, temperatura de color 4000 K, óptica formada por reflector recubierto con aluminio vaporizado, acabado muy brillante, de alto rendimiento, haz de claro extensivo, índice de reproducción cromática mayor de 80, flujo luminoso 5400 lúmenes, grado de protección IP20.</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</si>
  <si>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</si>
  <si>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</si>
  <si>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</si>
  <si>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</si>
  <si>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</si>
  <si>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</si>
  <si>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</si>
  <si>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</si>
  <si>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</si>
  <si>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</si>
  <si>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</si>
  <si>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</si>
  <si>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$ 2.196,99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</si>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</sst>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76" customWidth="1"/>
    <col min="3" max="3" width="1.36" customWidth="1"/>
    <col min="4" max="4" width="6.29" customWidth="1"/>
    <col min="5" max="5" width="74.6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5368.8</v>
      </c>
      <c r="H10" s="14">
        <f ca="1">ROUND(INDIRECT(ADDRESS(ROW()+(0), COLUMN()+(-2), 1))*INDIRECT(ADDRESS(ROW()+(0), COLUMN()+(-1), 1)), 2)</f>
        <v>5368.8</v>
      </c>
    </row>
    <row r="11" spans="1:8" ht="13.50" thickBot="1" customHeight="1">
      <c r="A11" s="15"/>
      <c r="B11" s="15"/>
      <c r="C11" s="15"/>
      <c r="D11" s="15"/>
      <c r="E11" s="15"/>
      <c r="F11" s="9" t="s">
        <v>15</v>
      </c>
      <c r="G11" s="9"/>
      <c r="H11" s="17">
        <f ca="1">ROUND(SUM(INDIRECT(ADDRESS(ROW()+(-1), COLUMN()+(0), 1))), 2)</f>
        <v>5368.8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0.125</v>
      </c>
      <c r="G13" s="13">
        <v>80.58</v>
      </c>
      <c r="H13" s="13">
        <f ca="1">ROUND(INDIRECT(ADDRESS(ROW()+(0), COLUMN()+(-2), 1))*INDIRECT(ADDRESS(ROW()+(0), COLUMN()+(-1), 1)), 2)</f>
        <v>10.07</v>
      </c>
    </row>
    <row r="14" spans="1:8" ht="13.50" thickBot="1" customHeight="1">
      <c r="A14" s="1" t="s">
        <v>20</v>
      </c>
      <c r="B14" s="1"/>
      <c r="C14" s="10" t="s">
        <v>21</v>
      </c>
      <c r="D14" s="10"/>
      <c r="E14" s="1" t="s">
        <v>22</v>
      </c>
      <c r="F14" s="12">
        <v>0.125</v>
      </c>
      <c r="G14" s="14">
        <v>47.3</v>
      </c>
      <c r="H14" s="14">
        <f ca="1">ROUND(INDIRECT(ADDRESS(ROW()+(0), COLUMN()+(-2), 1))*INDIRECT(ADDRESS(ROW()+(0), COLUMN()+(-1), 1)), 2)</f>
        <v>5.91</v>
      </c>
    </row>
    <row r="15" spans="1:8" ht="13.50" thickBot="1" customHeight="1">
      <c r="A15" s="15"/>
      <c r="B15" s="15"/>
      <c r="C15" s="15"/>
      <c r="D15" s="15"/>
      <c r="E15" s="15"/>
      <c r="F15" s="9" t="s">
        <v>23</v>
      </c>
      <c r="G15" s="9"/>
      <c r="H15" s="17">
        <f ca="1">ROUND(SUM(INDIRECT(ADDRESS(ROW()+(-1), COLUMN()+(0), 1)),INDIRECT(ADDRESS(ROW()+(-2), COLUMN()+(0), 1))), 2)</f>
        <v>15.98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5384.78</v>
      </c>
      <c r="H17" s="14">
        <f ca="1">ROUND(INDIRECT(ADDRESS(ROW()+(0), COLUMN()+(-2), 1))*INDIRECT(ADDRESS(ROW()+(0), COLUMN()+(-1), 1))/100, 2)</f>
        <v>107.7</v>
      </c>
    </row>
    <row r="18" spans="1:8" ht="13.50" thickBot="1" customHeight="1">
      <c r="A18" s="21" t="s">
        <v>27</v>
      </c>
      <c r="B18" s="21"/>
      <c r="C18" s="22"/>
      <c r="D18" s="22"/>
      <c r="E18" s="23"/>
      <c r="F18" s="24" t="s">
        <v>28</v>
      </c>
      <c r="G18" s="25"/>
      <c r="H18" s="26">
        <f ca="1">ROUND(SUM(INDIRECT(ADDRESS(ROW()+(-1), COLUMN()+(0), 1)),INDIRECT(ADDRESS(ROW()+(-3), COLUMN()+(0), 1)),INDIRECT(ADDRESS(ROW()+(-7), COLUMN()+(0), 1))), 2)</f>
        <v>5492.48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