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<sst xmlns="http://schemas.openxmlformats.org/spreadsheetml/2006/main" count="52" uniqueCount="52">
  <si>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</si>
  <si>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</si>
  <si>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</si>
  <si>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Registro.</t>
  </si>
  <si>
    <r>
      <rPr>
        <sz val="8.25"/>
        <color rgb="FF000000"/>
        <rFont val="Arial"/>
        <family val="2"/>
      </rPr>
      <t xml:space="preserve">Registro de obra de mampostería, de dimensiones interiores 87x87x125 cm, con tapa prefabricada de concreto reforzado, para alojamiento de la válvula.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</si>
  <si>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</si>
  <si>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</si>
  <si>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</si>
  <si>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</si>
  <si>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</si>
  <si>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</si>
  <si>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</si>
  <si>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mt10hmf071Ce</t>
  </si>
  <si>
    <t xml:space="preserve">m³</t>
  </si>
  <si>
    <t xml:space="preserve">Concreto simple f'c=30 MPa (300 kg/cm²), clasificación de exposición D, tamaño máximo del agregado 20 mm, revenimiento nominal del concreto fresco de 5 a 10 mm, premezclado, según RCDF NTC Diseño y Construcción de Estructuras de Concreto (2004).</t>
  </si>
  <si>
    <t xml:space="preserve">mt04lpv010a</t>
  </si>
  <si>
    <t xml:space="preserve">Ud</t>
  </si>
  <si>
    <t xml:space="preserve">Tabique de barro perforado (panal), para revestir, 24x11,5x9 cm, densidad 780 kg/m³.</t>
  </si>
  <si>
    <t xml:space="preserve">mt08aaa010a</t>
  </si>
  <si>
    <t xml:space="preserve">m³</t>
  </si>
  <si>
    <t xml:space="preserve">Agua.</t>
  </si>
  <si>
    <t xml:space="preserve">mt01arg005a</t>
  </si>
  <si>
    <t xml:space="preserve">t</t>
  </si>
  <si>
    <t xml:space="preserve">Arena de cantera, para mortero hecho en obra.</t>
  </si>
  <si>
    <t xml:space="preserve">mt08cem000f</t>
  </si>
  <si>
    <t xml:space="preserve">kg</t>
  </si>
  <si>
    <t xml:space="preserve">Cemento gris en sacos.</t>
  </si>
  <si>
    <t xml:space="preserve">mt08adt010</t>
  </si>
  <si>
    <t xml:space="preserve">kg</t>
  </si>
  <si>
    <t xml:space="preserve">Aditivo hidrófugo para impermeabilización de morteros u concretos.</t>
  </si>
  <si>
    <t xml:space="preserve">mt11arf010g</t>
  </si>
  <si>
    <t xml:space="preserve">Ud</t>
  </si>
  <si>
    <t xml:space="preserve">Tapa de concreto reforzado prefabricada, 118x118x15 cm.</t>
  </si>
  <si>
    <t xml:space="preserve">Subtotal materiales:</t>
  </si>
  <si>
    <t xml:space="preserve">Equipo y herramienta</t>
  </si>
  <si>
    <t xml:space="preserve">mq06hor010</t>
  </si>
  <si>
    <t xml:space="preserve">h</t>
  </si>
  <si>
    <t xml:space="preserve">Revolvedora de concreto.</t>
  </si>
  <si>
    <t xml:space="preserve">Subtotal equipo y herramienta:</t>
  </si>
  <si>
    <t xml:space="preserve">Mano de obra</t>
  </si>
  <si>
    <t xml:space="preserve">mo020</t>
  </si>
  <si>
    <t xml:space="preserve">h</t>
  </si>
  <si>
    <t xml:space="preserve">Oficial albañil.</t>
  </si>
  <si>
    <t xml:space="preserve">mo113</t>
  </si>
  <si>
    <t xml:space="preserve">h</t>
  </si>
  <si>
    <t xml:space="preserve">Cabo albañil.</t>
  </si>
  <si>
    <t xml:space="preserve">Subtotal mano de obra:</t>
  </si>
  <si>
    <t xml:space="preserve">Herramienta menor</t>
  </si>
  <si>
    <t xml:space="preserve">%</t>
  </si>
  <si>
    <t xml:space="preserve">Herramienta menor</t>
  </si>
  <si>
    <t xml:space="preserve">Coste de mantenimiento decenal: $ 160,50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</si>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</sst>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48" customWidth="1"/>
    <col min="4" max="4" width="65.62" customWidth="1"/>
    <col min="5" max="5" width="14.79" customWidth="1"/>
    <col min="6" max="6" width="15.30"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0.273</v>
      </c>
      <c r="F10" s="12">
        <v>1700.05</v>
      </c>
      <c r="G10" s="12">
        <f ca="1">ROUND(INDIRECT(ADDRESS(ROW()+(0), COLUMN()+(-2), 1))*INDIRECT(ADDRESS(ROW()+(0), COLUMN()+(-1), 1)), 2)</f>
        <v>464.11</v>
      </c>
    </row>
    <row r="11" spans="1:7" ht="24.00" thickBot="1" customHeight="1">
      <c r="A11" s="1" t="s">
        <v>15</v>
      </c>
      <c r="B11" s="1"/>
      <c r="C11" s="10" t="s">
        <v>16</v>
      </c>
      <c r="D11" s="1" t="s">
        <v>17</v>
      </c>
      <c r="E11" s="11">
        <v>177</v>
      </c>
      <c r="F11" s="12">
        <v>2.63</v>
      </c>
      <c r="G11" s="12">
        <f ca="1">ROUND(INDIRECT(ADDRESS(ROW()+(0), COLUMN()+(-2), 1))*INDIRECT(ADDRESS(ROW()+(0), COLUMN()+(-1), 1)), 2)</f>
        <v>465.51</v>
      </c>
    </row>
    <row r="12" spans="1:7" ht="13.50" thickBot="1" customHeight="1">
      <c r="A12" s="1" t="s">
        <v>18</v>
      </c>
      <c r="B12" s="1"/>
      <c r="C12" s="10" t="s">
        <v>19</v>
      </c>
      <c r="D12" s="1" t="s">
        <v>20</v>
      </c>
      <c r="E12" s="11">
        <v>0.027</v>
      </c>
      <c r="F12" s="12">
        <v>20.44</v>
      </c>
      <c r="G12" s="12">
        <f ca="1">ROUND(INDIRECT(ADDRESS(ROW()+(0), COLUMN()+(-2), 1))*INDIRECT(ADDRESS(ROW()+(0), COLUMN()+(-1), 1)), 2)</f>
        <v>0.55</v>
      </c>
    </row>
    <row r="13" spans="1:7" ht="13.50" thickBot="1" customHeight="1">
      <c r="A13" s="1" t="s">
        <v>21</v>
      </c>
      <c r="B13" s="1"/>
      <c r="C13" s="10" t="s">
        <v>22</v>
      </c>
      <c r="D13" s="1" t="s">
        <v>23</v>
      </c>
      <c r="E13" s="11">
        <v>0.209</v>
      </c>
      <c r="F13" s="12">
        <v>283.85</v>
      </c>
      <c r="G13" s="12">
        <f ca="1">ROUND(INDIRECT(ADDRESS(ROW()+(0), COLUMN()+(-2), 1))*INDIRECT(ADDRESS(ROW()+(0), COLUMN()+(-1), 1)), 2)</f>
        <v>59.32</v>
      </c>
    </row>
    <row r="14" spans="1:7" ht="13.50" thickBot="1" customHeight="1">
      <c r="A14" s="1" t="s">
        <v>24</v>
      </c>
      <c r="B14" s="1"/>
      <c r="C14" s="10" t="s">
        <v>25</v>
      </c>
      <c r="D14" s="1" t="s">
        <v>26</v>
      </c>
      <c r="E14" s="11">
        <v>49.207</v>
      </c>
      <c r="F14" s="12">
        <v>2</v>
      </c>
      <c r="G14" s="12">
        <f ca="1">ROUND(INDIRECT(ADDRESS(ROW()+(0), COLUMN()+(-2), 1))*INDIRECT(ADDRESS(ROW()+(0), COLUMN()+(-1), 1)), 2)</f>
        <v>98.41</v>
      </c>
    </row>
    <row r="15" spans="1:7" ht="13.50" thickBot="1" customHeight="1">
      <c r="A15" s="1" t="s">
        <v>27</v>
      </c>
      <c r="B15" s="1"/>
      <c r="C15" s="10" t="s">
        <v>28</v>
      </c>
      <c r="D15" s="1" t="s">
        <v>29</v>
      </c>
      <c r="E15" s="11">
        <v>0.689</v>
      </c>
      <c r="F15" s="12">
        <v>16.35</v>
      </c>
      <c r="G15" s="12">
        <f ca="1">ROUND(INDIRECT(ADDRESS(ROW()+(0), COLUMN()+(-2), 1))*INDIRECT(ADDRESS(ROW()+(0), COLUMN()+(-1), 1)), 2)</f>
        <v>11.27</v>
      </c>
    </row>
    <row r="16" spans="1:7" ht="13.50" thickBot="1" customHeight="1">
      <c r="A16" s="1" t="s">
        <v>30</v>
      </c>
      <c r="B16" s="1"/>
      <c r="C16" s="10" t="s">
        <v>31</v>
      </c>
      <c r="D16" s="1" t="s">
        <v>32</v>
      </c>
      <c r="E16" s="13">
        <v>1</v>
      </c>
      <c r="F16" s="14">
        <v>1660.84</v>
      </c>
      <c r="G16" s="14">
        <f ca="1">ROUND(INDIRECT(ADDRESS(ROW()+(0), COLUMN()+(-2), 1))*INDIRECT(ADDRESS(ROW()+(0), COLUMN()+(-1), 1)), 2)</f>
        <v>1660.84</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2760.01</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0.095</v>
      </c>
      <c r="F19" s="14">
        <v>23.07</v>
      </c>
      <c r="G19" s="14">
        <f ca="1">ROUND(INDIRECT(ADDRESS(ROW()+(0), COLUMN()+(-2), 1))*INDIRECT(ADDRESS(ROW()+(0), COLUMN()+(-1), 1)), 2)</f>
        <v>2.19</v>
      </c>
    </row>
    <row r="20" spans="1:7" ht="13.50" thickBot="1" customHeight="1">
      <c r="A20" s="15"/>
      <c r="B20" s="15"/>
      <c r="C20" s="15"/>
      <c r="D20" s="15"/>
      <c r="E20" s="9" t="s">
        <v>38</v>
      </c>
      <c r="F20" s="9"/>
      <c r="G20" s="17">
        <f ca="1">ROUND(SUM(INDIRECT(ADDRESS(ROW()+(-1), COLUMN()+(0), 1))), 2)</f>
        <v>2.19</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2.925</v>
      </c>
      <c r="F22" s="12">
        <v>78.26</v>
      </c>
      <c r="G22" s="12">
        <f ca="1">ROUND(INDIRECT(ADDRESS(ROW()+(0), COLUMN()+(-2), 1))*INDIRECT(ADDRESS(ROW()+(0), COLUMN()+(-1), 1)), 2)</f>
        <v>228.91</v>
      </c>
    </row>
    <row r="23" spans="1:7" ht="13.50" thickBot="1" customHeight="1">
      <c r="A23" s="1" t="s">
        <v>43</v>
      </c>
      <c r="B23" s="1"/>
      <c r="C23" s="10" t="s">
        <v>44</v>
      </c>
      <c r="D23" s="1" t="s">
        <v>45</v>
      </c>
      <c r="E23" s="13">
        <v>3.43</v>
      </c>
      <c r="F23" s="14">
        <v>45.47</v>
      </c>
      <c r="G23" s="14">
        <f ca="1">ROUND(INDIRECT(ADDRESS(ROW()+(0), COLUMN()+(-2), 1))*INDIRECT(ADDRESS(ROW()+(0), COLUMN()+(-1), 1)), 2)</f>
        <v>155.96</v>
      </c>
    </row>
    <row r="24" spans="1:7" ht="13.50" thickBot="1" customHeight="1">
      <c r="A24" s="15"/>
      <c r="B24" s="15"/>
      <c r="C24" s="15"/>
      <c r="D24" s="15"/>
      <c r="E24" s="9" t="s">
        <v>46</v>
      </c>
      <c r="F24" s="9"/>
      <c r="G24" s="17">
        <f ca="1">ROUND(SUM(INDIRECT(ADDRESS(ROW()+(-1), COLUMN()+(0), 1)),INDIRECT(ADDRESS(ROW()+(-2), COLUMN()+(0), 1))), 2)</f>
        <v>384.87</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3147.07</v>
      </c>
      <c r="G26" s="14">
        <f ca="1">ROUND(INDIRECT(ADDRESS(ROW()+(0), COLUMN()+(-2), 1))*INDIRECT(ADDRESS(ROW()+(0), COLUMN()+(-1), 1))/100, 2)</f>
        <v>62.94</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3210.01</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