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<sst xmlns="http://schemas.openxmlformats.org/spreadsheetml/2006/main" count="40" uniqueCount="40">
  <si>
    <t xml:space="preserve"/>
  </si>
  <si>
    <t xml:space="preserve">IFD065</t>
  </si>
  <si>
    <t xml:space="preserve">Ud</t>
  </si>
  <si>
    <t xml:space="preserve">Torre para tinaco.</t>
  </si>
  <si>
    <r>
      <rPr>
        <sz val="8.25"/>
        <color rgb="FF000000"/>
        <rFont val="Arial"/>
        <family val="2"/>
      </rPr>
      <t xml:space="preserve">Torre metálica de celosía de 5 m de altura para tinaco de hasta 2000 litros, empotrada en dado de concreto en suelo cohesivo.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</si>
  <si>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</si>
  <si>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</si>
  <si>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</si>
  <si>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</si>
  <si>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t xml:space="preserve">Costo</t>
  </si>
  <si>
    <t xml:space="preserve">Importe</t>
  </si>
  <si>
    <t xml:space="preserve">Materiales</t>
  </si>
  <si>
    <t xml:space="preserve">mt37tod010f</t>
  </si>
  <si>
    <t xml:space="preserve">Ud</t>
  </si>
  <si>
    <t xml:space="preserve">Torre metálica de celosía de 5 m de altura para tinaco de hasta 2000 litros, con escalera de acceso y base de fijación del tinaco de 1,3x1,3 m.</t>
  </si>
  <si>
    <t xml:space="preserve">mt10hmf071de</t>
  </si>
  <si>
    <t xml:space="preserve">m³</t>
  </si>
  <si>
    <t xml:space="preserve">Concreto simple f'c=25 MPa (250 kg/cm²), clasificación de exposición A1, tamaño máximo del agregado 20 mm, revenimiento nominal del concreto fresco de 5 a 10 mm, premezclado, según RCDF NTC Diseño y Construcción de Estructuras de Concreto (2004).</t>
  </si>
  <si>
    <t xml:space="preserve">Subtotal materiales:</t>
  </si>
  <si>
    <t xml:space="preserve">Equipo y herramienta</t>
  </si>
  <si>
    <t xml:space="preserve">mq04cag010a</t>
  </si>
  <si>
    <t xml:space="preserve">h</t>
  </si>
  <si>
    <t xml:space="preserve">Camión con grúa de hasta 6 t.</t>
  </si>
  <si>
    <t xml:space="preserve">mq01exn010i</t>
  </si>
  <si>
    <t xml:space="preserve">h</t>
  </si>
  <si>
    <t xml:space="preserve">Miniretroexcavadora sobre ruedas, de 37,5 kW.</t>
  </si>
  <si>
    <t xml:space="preserve">Subtotal equipo y herramienta:</t>
  </si>
  <si>
    <t xml:space="preserve">Mano de obra</t>
  </si>
  <si>
    <t xml:space="preserve">mo020</t>
  </si>
  <si>
    <t xml:space="preserve">h</t>
  </si>
  <si>
    <t xml:space="preserve">Oficial albañil.</t>
  </si>
  <si>
    <t xml:space="preserve">mo077</t>
  </si>
  <si>
    <t xml:space="preserve">h</t>
  </si>
  <si>
    <t xml:space="preserve">Ayudante albañil.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</si>
  <si>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</si>
  <si>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</si>
  <si>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</si>
  <si>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</si>
  <si>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$ 2.220,76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</si>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</sst>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6.12" customWidth="1"/>
    <col min="3" max="3" width="7.82" customWidth="1"/>
    <col min="4" max="4" width="64.77" customWidth="1"/>
    <col min="5" max="5" width="13.60" customWidth="1"/>
    <col min="6" max="6" width="16.49" customWidth="1"/>
    <col min="7" max="7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24.00" thickBot="1" customHeight="1">
      <c r="A10" s="1" t="s">
        <v>12</v>
      </c>
      <c r="B10" s="1"/>
      <c r="C10" s="10" t="s">
        <v>13</v>
      </c>
      <c r="D10" s="1" t="s">
        <v>14</v>
      </c>
      <c r="E10" s="11">
        <v>1</v>
      </c>
      <c r="F10" s="12">
        <v>18297</v>
      </c>
      <c r="G10" s="12">
        <f ca="1">ROUND(INDIRECT(ADDRESS(ROW()+(0), COLUMN()+(-2), 1))*INDIRECT(ADDRESS(ROW()+(0), COLUMN()+(-1), 1)), 2)</f>
        <v>18297</v>
      </c>
    </row>
    <row r="11" spans="1:7" ht="45.00" thickBot="1" customHeight="1">
      <c r="A11" s="1" t="s">
        <v>15</v>
      </c>
      <c r="B11" s="1"/>
      <c r="C11" s="10" t="s">
        <v>16</v>
      </c>
      <c r="D11" s="1" t="s">
        <v>17</v>
      </c>
      <c r="E11" s="13">
        <v>2.25</v>
      </c>
      <c r="F11" s="14">
        <v>1270.65</v>
      </c>
      <c r="G11" s="14">
        <f ca="1">ROUND(INDIRECT(ADDRESS(ROW()+(0), COLUMN()+(-2), 1))*INDIRECT(ADDRESS(ROW()+(0), COLUMN()+(-1), 1)), 2)</f>
        <v>2858.96</v>
      </c>
    </row>
    <row r="12" spans="1:7" ht="13.50" thickBot="1" customHeight="1">
      <c r="A12" s="15"/>
      <c r="B12" s="15"/>
      <c r="C12" s="15"/>
      <c r="D12" s="15"/>
      <c r="E12" s="9" t="s">
        <v>18</v>
      </c>
      <c r="F12" s="9"/>
      <c r="G12" s="17">
        <f ca="1">ROUND(SUM(INDIRECT(ADDRESS(ROW()+(-1), COLUMN()+(0), 1)),INDIRECT(ADDRESS(ROW()+(-2), COLUMN()+(0), 1))), 2)</f>
        <v>21156</v>
      </c>
    </row>
    <row r="13" spans="1:7" ht="13.50" thickBot="1" customHeight="1">
      <c r="A13" s="15">
        <v>2</v>
      </c>
      <c r="B13" s="15"/>
      <c r="C13" s="15"/>
      <c r="D13" s="18" t="s">
        <v>19</v>
      </c>
      <c r="E13" s="18"/>
      <c r="F13" s="15"/>
      <c r="G13" s="15"/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1">
        <v>0.2</v>
      </c>
      <c r="F14" s="12">
        <v>678.88</v>
      </c>
      <c r="G14" s="12">
        <f ca="1">ROUND(INDIRECT(ADDRESS(ROW()+(0), COLUMN()+(-2), 1))*INDIRECT(ADDRESS(ROW()+(0), COLUMN()+(-1), 1)), 2)</f>
        <v>135.78</v>
      </c>
    </row>
    <row r="15" spans="1:7" ht="13.50" thickBot="1" customHeight="1">
      <c r="A15" s="1" t="s">
        <v>23</v>
      </c>
      <c r="B15" s="1"/>
      <c r="C15" s="10" t="s">
        <v>24</v>
      </c>
      <c r="D15" s="1" t="s">
        <v>25</v>
      </c>
      <c r="E15" s="13">
        <v>0.44</v>
      </c>
      <c r="F15" s="14">
        <v>627.39</v>
      </c>
      <c r="G15" s="14">
        <f ca="1">ROUND(INDIRECT(ADDRESS(ROW()+(0), COLUMN()+(-2), 1))*INDIRECT(ADDRESS(ROW()+(0), COLUMN()+(-1), 1)), 2)</f>
        <v>276.05</v>
      </c>
    </row>
    <row r="16" spans="1:7" ht="13.50" thickBot="1" customHeight="1">
      <c r="A16" s="15"/>
      <c r="B16" s="15"/>
      <c r="C16" s="15"/>
      <c r="D16" s="15"/>
      <c r="E16" s="9" t="s">
        <v>26</v>
      </c>
      <c r="F16" s="9"/>
      <c r="G16" s="17">
        <f ca="1">ROUND(SUM(INDIRECT(ADDRESS(ROW()+(-1), COLUMN()+(0), 1)),INDIRECT(ADDRESS(ROW()+(-2), COLUMN()+(0), 1))), 2)</f>
        <v>411.83</v>
      </c>
    </row>
    <row r="17" spans="1:7" ht="13.50" thickBot="1" customHeight="1">
      <c r="A17" s="15">
        <v>3</v>
      </c>
      <c r="B17" s="15"/>
      <c r="C17" s="15"/>
      <c r="D17" s="18" t="s">
        <v>27</v>
      </c>
      <c r="E17" s="18"/>
      <c r="F17" s="15"/>
      <c r="G17" s="15"/>
    </row>
    <row r="18" spans="1:7" ht="13.50" thickBot="1" customHeight="1">
      <c r="A18" s="1" t="s">
        <v>28</v>
      </c>
      <c r="B18" s="1"/>
      <c r="C18" s="10" t="s">
        <v>29</v>
      </c>
      <c r="D18" s="1" t="s">
        <v>30</v>
      </c>
      <c r="E18" s="11">
        <v>1.627</v>
      </c>
      <c r="F18" s="12">
        <v>78.26</v>
      </c>
      <c r="G18" s="12">
        <f ca="1">ROUND(INDIRECT(ADDRESS(ROW()+(0), COLUMN()+(-2), 1))*INDIRECT(ADDRESS(ROW()+(0), COLUMN()+(-1), 1)), 2)</f>
        <v>127.33</v>
      </c>
    </row>
    <row r="19" spans="1:7" ht="13.50" thickBot="1" customHeight="1">
      <c r="A19" s="1" t="s">
        <v>31</v>
      </c>
      <c r="B19" s="1"/>
      <c r="C19" s="10" t="s">
        <v>32</v>
      </c>
      <c r="D19" s="1" t="s">
        <v>33</v>
      </c>
      <c r="E19" s="13">
        <v>1.627</v>
      </c>
      <c r="F19" s="14">
        <v>47.38</v>
      </c>
      <c r="G19" s="14">
        <f ca="1">ROUND(INDIRECT(ADDRESS(ROW()+(0), COLUMN()+(-2), 1))*INDIRECT(ADDRESS(ROW()+(0), COLUMN()+(-1), 1)), 2)</f>
        <v>77.09</v>
      </c>
    </row>
    <row r="20" spans="1:7" ht="13.50" thickBot="1" customHeight="1">
      <c r="A20" s="15"/>
      <c r="B20" s="15"/>
      <c r="C20" s="15"/>
      <c r="D20" s="15"/>
      <c r="E20" s="9" t="s">
        <v>34</v>
      </c>
      <c r="F20" s="9"/>
      <c r="G20" s="17">
        <f ca="1">ROUND(SUM(INDIRECT(ADDRESS(ROW()+(-1), COLUMN()+(0), 1)),INDIRECT(ADDRESS(ROW()+(-2), COLUMN()+(0), 1))), 2)</f>
        <v>204.42</v>
      </c>
    </row>
    <row r="21" spans="1:7" ht="13.50" thickBot="1" customHeight="1">
      <c r="A21" s="15">
        <v>4</v>
      </c>
      <c r="B21" s="15"/>
      <c r="C21" s="15"/>
      <c r="D21" s="18" t="s">
        <v>35</v>
      </c>
      <c r="E21" s="18"/>
      <c r="F21" s="15"/>
      <c r="G21" s="15"/>
    </row>
    <row r="22" spans="1:7" ht="13.50" thickBot="1" customHeight="1">
      <c r="A22" s="19"/>
      <c r="B22" s="19"/>
      <c r="C22" s="20" t="s">
        <v>36</v>
      </c>
      <c r="D22" s="19" t="s">
        <v>37</v>
      </c>
      <c r="E22" s="13">
        <v>2</v>
      </c>
      <c r="F22" s="14">
        <f ca="1">ROUND(SUM(INDIRECT(ADDRESS(ROW()+(-2), COLUMN()+(1), 1)),INDIRECT(ADDRESS(ROW()+(-6), COLUMN()+(1), 1)),INDIRECT(ADDRESS(ROW()+(-10), COLUMN()+(1), 1))), 2)</f>
        <v>21772.2</v>
      </c>
      <c r="G22" s="14">
        <f ca="1">ROUND(INDIRECT(ADDRESS(ROW()+(0), COLUMN()+(-2), 1))*INDIRECT(ADDRESS(ROW()+(0), COLUMN()+(-1), 1))/100, 2)</f>
        <v>435.44</v>
      </c>
    </row>
    <row r="23" spans="1:7" ht="13.50" thickBot="1" customHeight="1">
      <c r="A23" s="21" t="s">
        <v>38</v>
      </c>
      <c r="B23" s="21"/>
      <c r="C23" s="22"/>
      <c r="D23" s="23"/>
      <c r="E23" s="24" t="s">
        <v>39</v>
      </c>
      <c r="F23" s="25"/>
      <c r="G23" s="26">
        <f ca="1">ROUND(SUM(INDIRECT(ADDRESS(ROW()+(-1), COLUMN()+(0), 1)),INDIRECT(ADDRESS(ROW()+(-3), COLUMN()+(0), 1)),INDIRECT(ADDRESS(ROW()+(-7), COLUMN()+(0), 1)),INDIRECT(ADDRESS(ROW()+(-11), COLUMN()+(0), 1))), 2)</f>
        <v>22207.6</v>
      </c>
    </row>
  </sheetData>
  <mergeCells count="27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E12:F12"/>
    <mergeCell ref="A13:B13"/>
    <mergeCell ref="D13:E13"/>
    <mergeCell ref="A14:B14"/>
    <mergeCell ref="A15:B15"/>
    <mergeCell ref="A16:B16"/>
    <mergeCell ref="E16:F16"/>
    <mergeCell ref="A17:B17"/>
    <mergeCell ref="D17:E17"/>
    <mergeCell ref="A18:B18"/>
    <mergeCell ref="A19:B19"/>
    <mergeCell ref="A20:B20"/>
    <mergeCell ref="E20:F20"/>
    <mergeCell ref="A21:B21"/>
    <mergeCell ref="D21:E21"/>
    <mergeCell ref="A22:B22"/>
    <mergeCell ref="A23:D23"/>
    <mergeCell ref="E23:F23"/>
  </mergeCells>
  <pageMargins left="0.147638" right="0.147638" top="0.206693" bottom="0.206693" header="0.0" footer="0.0"/>
  <pageSetup paperSize="9" orientation="portrait"/>
  <rowBreaks count="0" manualBreakCount="0">
    </rowBreaks>
</worksheet>
</file>