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<sst xmlns="http://schemas.openxmlformats.org/spreadsheetml/2006/main" count="26" uniqueCount="26">
  <si>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</si>
  <si>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ICY265</t>
  </si>
  <si>
    <t xml:space="preserve">Ud</t>
  </si>
  <si>
    <t xml:space="preserve">Caja de inversión de ciclo.</t>
  </si>
  <si>
    <r>
      <rPr>
        <b/>
        <sz val="7.80"/>
        <color rgb="FF000000"/>
        <rFont val="A"/>
        <family val="2"/>
      </rPr>
      <t xml:space="preserve">Caja de inversión de ciclo de línea frigorífica, de 6 salidas, para gas R-410A, para sistema VRV (Volumen de Refrigerante Variable) con recuperación de calor, para un máximo de 30 unidades interiores funcionando en el mismo modo, modelo BSV6Q100P "DAIKIN"</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</si>
  <si>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</si>
  <si>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</si>
  <si>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</si>
  <si>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</si>
  <si>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</si>
  <si>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concepto</t>
  </si>
  <si>
    <t xml:space="preserve">mt42dai610le</t>
  </si>
  <si>
    <t xml:space="preserve">Ud</t>
  </si>
  <si>
    <t xml:space="preserve">Caja de inversión de ciclo de línea frigorífica, de 6 salidas, para gas R-410A, para sistema VRV (Volumen de Refrigerante Variable) con recuperación de calor, para un máximo de 30 unidades interiores funcionando en el mismo modo, modelo BSV6Q100P "DAIKIN", con índice máximo de conexión de unidades interiores de 600, de 209x1577x635 mm, 89 kg y alimentación monofásica (230V/50Hz).</t>
  </si>
  <si>
    <t xml:space="preserve">mo004</t>
  </si>
  <si>
    <t xml:space="preserve">h</t>
  </si>
  <si>
    <t xml:space="preserve">Oficial instalador de climatización.</t>
  </si>
  <si>
    <t xml:space="preserve">mo102</t>
  </si>
  <si>
    <t xml:space="preserve">h</t>
  </si>
  <si>
    <t xml:space="preserve">Ayudante instalador de climatización.</t>
  </si>
  <si>
    <t xml:space="preserve">%</t>
  </si>
  <si>
    <t xml:space="preserve">Medios auxiliares</t>
  </si>
  <si>
    <t xml:space="preserve">%</t>
  </si>
  <si>
    <t xml:space="preserve">Costes indirectos</t>
  </si>
  <si>
    <t xml:space="preserve">Coste de mantenimiento decenal: $ 43.479,71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</si>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</sst>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13" customWidth="1"/>
    <col min="2" max="2" width="3.79" customWidth="1"/>
    <col min="3" max="3" width="5.39" customWidth="1"/>
    <col min="4" max="4" width="22.29" customWidth="1"/>
    <col min="5" max="5" width="26.23" customWidth="1"/>
    <col min="6" max="6" width="12.09" customWidth="1"/>
    <col min="7" max="7" width="3.64" customWidth="1"/>
    <col min="8" max="8" width="2.77" customWidth="1"/>
    <col min="9" max="9" width="12.97" customWidth="1"/>
    <col min="10" max="10" width="0.58" customWidth="1"/>
    <col min="11" max="11" width="15.15" customWidth="1"/>
  </cols>
  <sheetData>
    <row r="1" spans="1:1" ht="1.80" thickBot="1" customHeight="1">
      <c r="A1" s="1" t="s">
        <v>0</v>
      </c>
      <c r="B1" s="1"/>
      <c r="C1" s="1"/>
      <c r="D1" s="1"/>
      <c r="E1" s="1"/>
      <c r="F1" s="1"/>
      <c r="G1" s="1"/>
      <c r="H1" s="1"/>
      <c r="I1" s="1"/>
      <c r="J1" s="1"/>
      <c r="K1" s="1"/>
    </row>
    <row r="3" spans="1:11" ht="12.00" thickBot="1" customHeight="1">
      <c r="A3" s="3" t="s">
        <v>1</v>
      </c>
      <c r="B3" s="3"/>
      <c r="C3" s="3"/>
      <c r="D3" s="4" t="s">
        <v>2</v>
      </c>
      <c r="E3" s="3" t="s">
        <v>3</v>
      </c>
      <c r="F3" s="5"/>
      <c r="G3" s="5"/>
      <c r="H3" s="5"/>
      <c r="I3" s="5"/>
      <c r="J3" s="5"/>
      <c r="K3" s="5"/>
    </row>
    <row r="4" spans="1:11" ht="31.20" thickBot="1" customHeight="1">
      <c r="A4" s="6" t="s">
        <v>4</v>
      </c>
      <c r="B4" s="6"/>
      <c r="C4" s="6"/>
      <c r="D4" s="7"/>
      <c r="E4" s="7"/>
      <c r="F4" s="7"/>
      <c r="G4" s="7"/>
      <c r="H4" s="7"/>
      <c r="I4" s="7"/>
      <c r="J4" s="8"/>
      <c r="K4" s="8"/>
    </row>
    <row r="7" spans="1:11" ht="12.00" thickBot="1" customHeight="1">
      <c r="A7" s="9" t="s">
        <v>5</v>
      </c>
      <c r="B7" s="9" t="s">
        <v>6</v>
      </c>
      <c r="C7" s="9" t="s">
        <v>7</v>
      </c>
      <c r="D7" s="9"/>
      <c r="E7" s="9"/>
      <c r="F7" s="9"/>
      <c r="G7" s="9" t="s">
        <v>8</v>
      </c>
      <c r="H7" s="9"/>
      <c r="I7" s="9" t="s">
        <v>9</v>
      </c>
      <c r="J7" s="9"/>
      <c r="K7" s="9" t="s">
        <v>10</v>
      </c>
    </row>
    <row r="8" spans="1:11" ht="60.00" thickBot="1" customHeight="1">
      <c r="A8" s="10" t="s">
        <v>11</v>
      </c>
      <c r="B8" s="12" t="s">
        <v>12</v>
      </c>
      <c r="C8" s="10" t="s">
        <v>13</v>
      </c>
      <c r="D8" s="10"/>
      <c r="E8" s="10"/>
      <c r="F8" s="10"/>
      <c r="G8" s="14">
        <v>1.000000</v>
      </c>
      <c r="H8" s="14"/>
      <c r="I8" s="16">
        <v>118203.020000</v>
      </c>
      <c r="J8" s="16"/>
      <c r="K8" s="16">
        <f ca="1">ROUND(INDIRECT(ADDRESS(ROW()+(0), COLUMN()+(-4), 1))*INDIRECT(ADDRESS(ROW()+(0), COLUMN()+(-2), 1)), 2)</f>
        <v>118203.020000</v>
      </c>
    </row>
    <row r="9" spans="1:11" ht="12.00" thickBot="1" customHeight="1">
      <c r="A9" s="17" t="s">
        <v>14</v>
      </c>
      <c r="B9" s="18" t="s">
        <v>15</v>
      </c>
      <c r="C9" s="17" t="s">
        <v>16</v>
      </c>
      <c r="D9" s="17"/>
      <c r="E9" s="17"/>
      <c r="F9" s="17"/>
      <c r="G9" s="19">
        <v>0.585000</v>
      </c>
      <c r="H9" s="19"/>
      <c r="I9" s="20">
        <v>44.450000</v>
      </c>
      <c r="J9" s="20"/>
      <c r="K9" s="20">
        <f ca="1">ROUND(INDIRECT(ADDRESS(ROW()+(0), COLUMN()+(-4), 1))*INDIRECT(ADDRESS(ROW()+(0), COLUMN()+(-2), 1)), 2)</f>
        <v>26.000000</v>
      </c>
    </row>
    <row r="10" spans="1:11" ht="12.00" thickBot="1" customHeight="1">
      <c r="A10" s="17" t="s">
        <v>17</v>
      </c>
      <c r="B10" s="21" t="s">
        <v>18</v>
      </c>
      <c r="C10" s="22" t="s">
        <v>19</v>
      </c>
      <c r="D10" s="22"/>
      <c r="E10" s="22"/>
      <c r="F10" s="22"/>
      <c r="G10" s="23">
        <v>0.585000</v>
      </c>
      <c r="H10" s="23"/>
      <c r="I10" s="24">
        <v>26.580000</v>
      </c>
      <c r="J10" s="24"/>
      <c r="K10" s="24">
        <f ca="1">ROUND(INDIRECT(ADDRESS(ROW()+(0), COLUMN()+(-4), 1))*INDIRECT(ADDRESS(ROW()+(0), COLUMN()+(-2), 1)), 2)</f>
        <v>15.550000</v>
      </c>
    </row>
    <row r="11" spans="1:11" ht="12.00" thickBot="1" customHeight="1">
      <c r="A11" s="17"/>
      <c r="B11" s="12" t="s">
        <v>20</v>
      </c>
      <c r="C11" s="10" t="s">
        <v>21</v>
      </c>
      <c r="D11" s="10"/>
      <c r="E11" s="10"/>
      <c r="F11" s="10"/>
      <c r="G11" s="14">
        <v>2.000000</v>
      </c>
      <c r="H11" s="14"/>
      <c r="I11" s="16">
        <f ca="1">ROUND(SUM(INDIRECT(ADDRESS(ROW()+(-1), COLUMN()+(2), 1)),INDIRECT(ADDRESS(ROW()+(-2), COLUMN()+(2), 1)),INDIRECT(ADDRESS(ROW()+(-3), COLUMN()+(2), 1))), 2)</f>
        <v>118244.570000</v>
      </c>
      <c r="J11" s="16"/>
      <c r="K11" s="16">
        <f ca="1">ROUND(INDIRECT(ADDRESS(ROW()+(0), COLUMN()+(-4), 1))*INDIRECT(ADDRESS(ROW()+(0), COLUMN()+(-2), 1))/100, 2)</f>
        <v>2364.890000</v>
      </c>
    </row>
    <row r="12" spans="1:11" ht="12.00" thickBot="1" customHeight="1">
      <c r="A12" s="22"/>
      <c r="B12" s="21" t="s">
        <v>22</v>
      </c>
      <c r="C12" s="22" t="s">
        <v>23</v>
      </c>
      <c r="D12" s="22"/>
      <c r="E12" s="22"/>
      <c r="F12" s="22"/>
      <c r="G12" s="23">
        <v>3.000000</v>
      </c>
      <c r="H12" s="23"/>
      <c r="I12" s="24">
        <f ca="1">ROUND(SUM(INDIRECT(ADDRESS(ROW()+(-1), COLUMN()+(2), 1)),INDIRECT(ADDRESS(ROW()+(-2), COLUMN()+(2), 1)),INDIRECT(ADDRESS(ROW()+(-3), COLUMN()+(2), 1)),INDIRECT(ADDRESS(ROW()+(-4), COLUMN()+(2), 1))), 2)</f>
        <v>120609.460000</v>
      </c>
      <c r="J12" s="24"/>
      <c r="K12" s="24">
        <f ca="1">ROUND(INDIRECT(ADDRESS(ROW()+(0), COLUMN()+(-4), 1))*INDIRECT(ADDRESS(ROW()+(0), COLUMN()+(-2), 1))/100, 2)</f>
        <v>3618.280000</v>
      </c>
    </row>
    <row r="13" spans="1:11" ht="12.00" thickBot="1" customHeight="1">
      <c r="A13" s="6" t="s">
        <v>24</v>
      </c>
      <c r="B13" s="7"/>
      <c r="C13" s="7"/>
      <c r="D13" s="7"/>
      <c r="E13" s="7"/>
      <c r="F13" s="7"/>
      <c r="G13" s="25"/>
      <c r="H13" s="25"/>
      <c r="I13" s="6" t="s">
        <v>25</v>
      </c>
      <c r="J13" s="6"/>
      <c r="K13" s="26">
        <f ca="1">ROUND(SUM(INDIRECT(ADDRESS(ROW()+(-1), COLUMN()+(0), 1)),INDIRECT(ADDRESS(ROW()+(-2), COLUMN()+(0), 1)),INDIRECT(ADDRESS(ROW()+(-3), COLUMN()+(0), 1)),INDIRECT(ADDRESS(ROW()+(-4), COLUMN()+(0), 1)),INDIRECT(ADDRESS(ROW()+(-5), COLUMN()+(0), 1))), 2)</f>
        <v>124227.740000</v>
      </c>
    </row>
  </sheetData>
  <mergeCells count="27">
    <mergeCell ref="A1:K1"/>
    <mergeCell ref="A3:C3"/>
    <mergeCell ref="F3:G3"/>
    <mergeCell ref="H3:I3"/>
    <mergeCell ref="J3:K3"/>
    <mergeCell ref="A4:K4"/>
    <mergeCell ref="C7:F7"/>
    <mergeCell ref="G7:H7"/>
    <mergeCell ref="I7:J7"/>
    <mergeCell ref="C8:F8"/>
    <mergeCell ref="G8:H8"/>
    <mergeCell ref="I8:J8"/>
    <mergeCell ref="C9:F9"/>
    <mergeCell ref="G9:H9"/>
    <mergeCell ref="I9:J9"/>
    <mergeCell ref="C10:F10"/>
    <mergeCell ref="G10:H10"/>
    <mergeCell ref="I10:J10"/>
    <mergeCell ref="C11:F11"/>
    <mergeCell ref="G11:H11"/>
    <mergeCell ref="I11:J11"/>
    <mergeCell ref="C12:F12"/>
    <mergeCell ref="G12:H12"/>
    <mergeCell ref="I12:J12"/>
    <mergeCell ref="A13:F13"/>
    <mergeCell ref="G13:H13"/>
    <mergeCell ref="I13:J13"/>
  </mergeCells>
  <pageMargins left="0.620079" right="0.472441" top="0.472441" bottom="0.472441" header="0.0" footer="0.0"/>
  <pageSetup paperSize="9" orientation="portrait"/>
  <rowBreaks count="0" manualBreakCount="0">
    </rowBreaks>
</worksheet>
</file>