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<sst xmlns="http://schemas.openxmlformats.org/spreadsheetml/2006/main" count="58" uniqueCount="58">
  <si>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</si>
  <si>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HRP100</t>
  </si>
  <si>
    <t xml:space="preserve">m</t>
  </si>
  <si>
    <t xml:space="preserve">Jamba de concreto polímero.</t>
  </si>
  <si>
    <r>
      <rPr>
        <sz val="8.25"/>
        <color rgb="FF000000"/>
        <rFont val="Arial"/>
        <family val="2"/>
      </rPr>
      <t xml:space="preserve">Jamba de concreto polímero de superficie pulida, color a elegir, de 125x20 mm, con anclaje metálico de acero inoxidable y grava adherida a la superficie en su cara inferior; colocación con adhesivo cementoso flexible y de gran adherencia, C2 S2 sobre una capa de regularización de mortero de cemento, confeccionado en obra, con aditivo hidrófugo, dosificación 1:3, sobre el que se introducen los anclajes metálicos; y sellado de las juntas entre piezas y de las uniones con los muros con masilla de poliuretano, previa aplicación de la imprimación.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</si>
  <si>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</si>
  <si>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</si>
  <si>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</si>
  <si>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</si>
  <si>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</si>
  <si>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</si>
  <si>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</si>
  <si>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</si>
  <si>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</si>
  <si>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</si>
  <si>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</si>
  <si>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</si>
  <si>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hecho en obra.</t>
  </si>
  <si>
    <t xml:space="preserve">mt08cem000f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</si>
  <si>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</si>
  <si>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</si>
  <si>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</si>
  <si>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</si>
  <si>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</si>
  <si>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mt20wwa040</t>
  </si>
  <si>
    <t xml:space="preserve">kg</t>
  </si>
  <si>
    <t xml:space="preserve">Adhesivo cementoso flexible y de gran adherencia, C2 S2.</t>
  </si>
  <si>
    <t xml:space="preserve">mt20rhl020s</t>
  </si>
  <si>
    <t xml:space="preserve">m</t>
  </si>
  <si>
    <t xml:space="preserve">Jamba de concreto polímero de superficie pulida, color a elegir, de 125x20 mm, con anclaje metálico de acero inoxidable y grava adherida a la superficie en su cara inferior, suministrada en piezas de hasta 2,6 m de longitud.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</si>
  <si>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</si>
  <si>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</si>
  <si>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</si>
  <si>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</si>
  <si>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</si>
  <si>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Cartucho de 250 cm³ de imprimación para masillas.</t>
  </si>
  <si>
    <t xml:space="preserve">mt20wwa030</t>
  </si>
  <si>
    <t xml:space="preserve">Ud</t>
  </si>
  <si>
    <t xml:space="preserve">Cartucho de 310 cm³ de masilla de poliuretano impermeable.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</si>
  <si>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</si>
  <si>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</si>
  <si>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</si>
  <si>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</si>
  <si>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Revolvedora de concreto eléctrica con una capacidad de amasado de 160 l.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</si>
  <si>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</si>
  <si>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</si>
  <si>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</si>
  <si>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</si>
  <si>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</si>
  <si>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</si>
  <si>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</si>
  <si>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</si>
  <si>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</si>
  <si>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</si>
  <si>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</si>
  <si>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</si>
  <si>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$ 46,03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</si>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</sst>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0.85" customWidth="1"/>
    <col min="4" max="4" width="6.80" customWidth="1"/>
    <col min="5" max="5" width="68.00" customWidth="1"/>
    <col min="6" max="6" width="14.96" customWidth="1"/>
    <col min="7" max="7" width="15.13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0.006</v>
      </c>
      <c r="G10" s="12">
        <v>22.64</v>
      </c>
      <c r="H10" s="12">
        <f ca="1">ROUND(INDIRECT(ADDRESS(ROW()+(0), COLUMN()+(-2), 1))*INDIRECT(ADDRESS(ROW()+(0), COLUMN()+(-1), 1)), 2)</f>
        <v>0.14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0.007</v>
      </c>
      <c r="G11" s="12">
        <v>312.71</v>
      </c>
      <c r="H11" s="12">
        <f ca="1">ROUND(INDIRECT(ADDRESS(ROW()+(0), COLUMN()+(-2), 1))*INDIRECT(ADDRESS(ROW()+(0), COLUMN()+(-1), 1)), 2)</f>
        <v>2.19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2.25</v>
      </c>
      <c r="G12" s="12">
        <v>2.22</v>
      </c>
      <c r="H12" s="12">
        <f ca="1">ROUND(INDIRECT(ADDRESS(ROW()+(0), COLUMN()+(-2), 1))*INDIRECT(ADDRESS(ROW()+(0), COLUMN()+(-1), 1)), 2)</f>
        <v>5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0.045</v>
      </c>
      <c r="G13" s="12">
        <v>18.11</v>
      </c>
      <c r="H13" s="12">
        <f ca="1">ROUND(INDIRECT(ADDRESS(ROW()+(0), COLUMN()+(-2), 1))*INDIRECT(ADDRESS(ROW()+(0), COLUMN()+(-1), 1)), 2)</f>
        <v>0.81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3</v>
      </c>
      <c r="G14" s="12">
        <v>9.28</v>
      </c>
      <c r="H14" s="12">
        <f ca="1">ROUND(INDIRECT(ADDRESS(ROW()+(0), COLUMN()+(-2), 1))*INDIRECT(ADDRESS(ROW()+(0), COLUMN()+(-1), 1)), 2)</f>
        <v>27.84</v>
      </c>
    </row>
    <row r="15" spans="1:8" ht="34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1.05</v>
      </c>
      <c r="G15" s="12">
        <v>343.26</v>
      </c>
      <c r="H15" s="12">
        <f ca="1">ROUND(INDIRECT(ADDRESS(ROW()+(0), COLUMN()+(-2), 1))*INDIRECT(ADDRESS(ROW()+(0), COLUMN()+(-1), 1)), 2)</f>
        <v>360.42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1.25</v>
      </c>
      <c r="G16" s="12">
        <v>7.24</v>
      </c>
      <c r="H16" s="12">
        <f ca="1">ROUND(INDIRECT(ADDRESS(ROW()+(0), COLUMN()+(-2), 1))*INDIRECT(ADDRESS(ROW()+(0), COLUMN()+(-1), 1)), 2)</f>
        <v>9.05</v>
      </c>
    </row>
    <row r="17" spans="1:8" ht="13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0.051</v>
      </c>
      <c r="G17" s="12">
        <v>99.28</v>
      </c>
      <c r="H17" s="12">
        <f ca="1">ROUND(INDIRECT(ADDRESS(ROW()+(0), COLUMN()+(-2), 1))*INDIRECT(ADDRESS(ROW()+(0), COLUMN()+(-1), 1)), 2)</f>
        <v>5.06</v>
      </c>
    </row>
    <row r="18" spans="1:8" ht="13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3">
        <v>0.101</v>
      </c>
      <c r="G18" s="14">
        <v>135.84</v>
      </c>
      <c r="H18" s="14">
        <f ca="1">ROUND(INDIRECT(ADDRESS(ROW()+(0), COLUMN()+(-2), 1))*INDIRECT(ADDRESS(ROW()+(0), COLUMN()+(-1), 1)), 2)</f>
        <v>13.72</v>
      </c>
    </row>
    <row r="19" spans="1:8" ht="13.50" thickBot="1" customHeight="1">
      <c r="A19" s="15"/>
      <c r="B19" s="15"/>
      <c r="C19" s="15"/>
      <c r="D19" s="15"/>
      <c r="E19" s="15"/>
      <c r="F19" s="9" t="s">
        <v>39</v>
      </c>
      <c r="G19" s="9"/>
      <c r="H1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424.23</v>
      </c>
    </row>
    <row r="20" spans="1:8" ht="13.50" thickBot="1" customHeight="1">
      <c r="A20" s="15">
        <v>2</v>
      </c>
      <c r="B20" s="15"/>
      <c r="C20" s="15"/>
      <c r="D20" s="15"/>
      <c r="E20" s="18" t="s">
        <v>40</v>
      </c>
      <c r="F20" s="18"/>
      <c r="G20" s="15"/>
      <c r="H20" s="15"/>
    </row>
    <row r="21" spans="1:8" ht="13.50" thickBot="1" customHeight="1">
      <c r="A21" s="1" t="s">
        <v>41</v>
      </c>
      <c r="B21" s="1"/>
      <c r="C21" s="10" t="s">
        <v>42</v>
      </c>
      <c r="D21" s="10"/>
      <c r="E21" s="1" t="s">
        <v>43</v>
      </c>
      <c r="F21" s="13">
        <v>0.005</v>
      </c>
      <c r="G21" s="14">
        <v>53.42</v>
      </c>
      <c r="H21" s="14">
        <f ca="1">ROUND(INDIRECT(ADDRESS(ROW()+(0), COLUMN()+(-2), 1))*INDIRECT(ADDRESS(ROW()+(0), COLUMN()+(-1), 1)), 2)</f>
        <v>0.27</v>
      </c>
    </row>
    <row r="22" spans="1:8" ht="13.50" thickBot="1" customHeight="1">
      <c r="A22" s="15"/>
      <c r="B22" s="15"/>
      <c r="C22" s="15"/>
      <c r="D22" s="15"/>
      <c r="E22" s="15"/>
      <c r="F22" s="9" t="s">
        <v>44</v>
      </c>
      <c r="G22" s="9"/>
      <c r="H22" s="17">
        <f ca="1">ROUND(SUM(INDIRECT(ADDRESS(ROW()+(-1), COLUMN()+(0), 1))), 2)</f>
        <v>0.27</v>
      </c>
    </row>
    <row r="23" spans="1:8" ht="13.50" thickBot="1" customHeight="1">
      <c r="A23" s="15">
        <v>3</v>
      </c>
      <c r="B23" s="15"/>
      <c r="C23" s="15"/>
      <c r="D23" s="15"/>
      <c r="E23" s="18" t="s">
        <v>45</v>
      </c>
      <c r="F23" s="18"/>
      <c r="G23" s="15"/>
      <c r="H23" s="15"/>
    </row>
    <row r="24" spans="1:8" ht="13.50" thickBot="1" customHeight="1">
      <c r="A24" s="1" t="s">
        <v>46</v>
      </c>
      <c r="B24" s="1"/>
      <c r="C24" s="10" t="s">
        <v>47</v>
      </c>
      <c r="D24" s="10"/>
      <c r="E24" s="1" t="s">
        <v>48</v>
      </c>
      <c r="F24" s="11">
        <v>0.379</v>
      </c>
      <c r="G24" s="12">
        <v>121.97</v>
      </c>
      <c r="H24" s="12">
        <f ca="1">ROUND(INDIRECT(ADDRESS(ROW()+(0), COLUMN()+(-2), 1))*INDIRECT(ADDRESS(ROW()+(0), COLUMN()+(-1), 1)), 2)</f>
        <v>46.23</v>
      </c>
    </row>
    <row r="25" spans="1:8" ht="13.50" thickBot="1" customHeight="1">
      <c r="A25" s="1" t="s">
        <v>49</v>
      </c>
      <c r="B25" s="1"/>
      <c r="C25" s="10" t="s">
        <v>50</v>
      </c>
      <c r="D25" s="10"/>
      <c r="E25" s="1" t="s">
        <v>51</v>
      </c>
      <c r="F25" s="13">
        <v>0.429</v>
      </c>
      <c r="G25" s="14">
        <v>71.46</v>
      </c>
      <c r="H25" s="14">
        <f ca="1">ROUND(INDIRECT(ADDRESS(ROW()+(0), COLUMN()+(-2), 1))*INDIRECT(ADDRESS(ROW()+(0), COLUMN()+(-1), 1)), 2)</f>
        <v>30.66</v>
      </c>
    </row>
    <row r="26" spans="1:8" ht="13.50" thickBot="1" customHeight="1">
      <c r="A26" s="15"/>
      <c r="B26" s="15"/>
      <c r="C26" s="15"/>
      <c r="D26" s="15"/>
      <c r="E26" s="15"/>
      <c r="F26" s="9" t="s">
        <v>52</v>
      </c>
      <c r="G26" s="9"/>
      <c r="H26" s="17">
        <f ca="1">ROUND(SUM(INDIRECT(ADDRESS(ROW()+(-1), COLUMN()+(0), 1)),INDIRECT(ADDRESS(ROW()+(-2), COLUMN()+(0), 1))), 2)</f>
        <v>76.89</v>
      </c>
    </row>
    <row r="27" spans="1:8" ht="13.50" thickBot="1" customHeight="1">
      <c r="A27" s="15">
        <v>4</v>
      </c>
      <c r="B27" s="15"/>
      <c r="C27" s="15"/>
      <c r="D27" s="15"/>
      <c r="E27" s="18" t="s">
        <v>53</v>
      </c>
      <c r="F27" s="18"/>
      <c r="G27" s="15"/>
      <c r="H27" s="15"/>
    </row>
    <row r="28" spans="1:8" ht="13.50" thickBot="1" customHeight="1">
      <c r="A28" s="19"/>
      <c r="B28" s="19"/>
      <c r="C28" s="20" t="s">
        <v>54</v>
      </c>
      <c r="D28" s="20"/>
      <c r="E28" s="19" t="s">
        <v>55</v>
      </c>
      <c r="F28" s="13">
        <v>2</v>
      </c>
      <c r="G28" s="14">
        <f ca="1">ROUND(SUM(INDIRECT(ADDRESS(ROW()+(-2), COLUMN()+(1), 1)),INDIRECT(ADDRESS(ROW()+(-6), COLUMN()+(1), 1)),INDIRECT(ADDRESS(ROW()+(-9), COLUMN()+(1), 1))), 2)</f>
        <v>501.39</v>
      </c>
      <c r="H28" s="14">
        <f ca="1">ROUND(INDIRECT(ADDRESS(ROW()+(0), COLUMN()+(-2), 1))*INDIRECT(ADDRESS(ROW()+(0), COLUMN()+(-1), 1))/100, 2)</f>
        <v>10.03</v>
      </c>
    </row>
    <row r="29" spans="1:8" ht="13.50" thickBot="1" customHeight="1">
      <c r="A29" s="21" t="s">
        <v>56</v>
      </c>
      <c r="B29" s="21"/>
      <c r="C29" s="22"/>
      <c r="D29" s="22"/>
      <c r="E29" s="23"/>
      <c r="F29" s="24" t="s">
        <v>57</v>
      </c>
      <c r="G29" s="25"/>
      <c r="H29" s="26">
        <f ca="1">ROUND(SUM(INDIRECT(ADDRESS(ROW()+(-1), COLUMN()+(0), 1)),INDIRECT(ADDRESS(ROW()+(-3), COLUMN()+(0), 1)),INDIRECT(ADDRESS(ROW()+(-7), COLUMN()+(0), 1)),INDIRECT(ADDRESS(ROW()+(-10), COLUMN()+(0), 1))), 2)</f>
        <v>511.42</v>
      </c>
    </row>
  </sheetData>
  <mergeCells count="5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B25"/>
    <mergeCell ref="C25:D25"/>
    <mergeCell ref="A26:B26"/>
    <mergeCell ref="C26:D26"/>
    <mergeCell ref="F26:G26"/>
    <mergeCell ref="A27:B27"/>
    <mergeCell ref="C27:D27"/>
    <mergeCell ref="E27:F27"/>
    <mergeCell ref="A28:B28"/>
    <mergeCell ref="C28:D28"/>
    <mergeCell ref="A29:E29"/>
    <mergeCell ref="F29:G29"/>
  </mergeCells>
  <pageMargins left="0.147638" right="0.147638" top="0.206693" bottom="0.206693" header="0.0" footer="0.0"/>
  <pageSetup paperSize="9" orientation="portrait"/>
  <rowBreaks count="0" manualBreakCount="0">
    </rowBreaks>
</worksheet>
</file>