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<sst xmlns="http://schemas.openxmlformats.org/spreadsheetml/2006/main" count="38" uniqueCount="38">
  <si>
    <t xml:space="preserve"/>
  </si>
  <si>
    <t xml:space="preserve">FOA010</t>
  </si>
  <si>
    <t xml:space="preserve">Ud</t>
  </si>
  <si>
    <t xml:space="preserve">Mampara de acero.</t>
  </si>
  <si>
    <r>
      <rPr>
        <sz val="8.25"/>
        <color rgb="FF000000"/>
        <rFont val="Arial"/>
        <family val="2"/>
      </rPr>
      <t xml:space="preserve">Mampara ciega de 4x2,9 m, de acero galvanizado prelacado, con puerta interior de acero galvanizado prelacado de 2,10x0,90 m, aislamiento intermedio de lana mineral y remate superior de acero galvanizado prelacado.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</si>
  <si>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</si>
  <si>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</si>
  <si>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</si>
  <si>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</si>
  <si>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t xml:space="preserve">Costo</t>
  </si>
  <si>
    <t xml:space="preserve">Importe</t>
  </si>
  <si>
    <t xml:space="preserve">Materiales</t>
  </si>
  <si>
    <t xml:space="preserve">mt26mac010b</t>
  </si>
  <si>
    <t xml:space="preserve">m²</t>
  </si>
  <si>
    <t xml:space="preserve">Panel ciego machihembrado para mamparas, formado por dos láminas de acero galvanizado prelacado con aislamiento intermedio de lana mineral de conductividad térmica 0,039 W/(mK).</t>
  </si>
  <si>
    <t xml:space="preserve">mt26mac020b</t>
  </si>
  <si>
    <t xml:space="preserve">m</t>
  </si>
  <si>
    <t xml:space="preserve">Perfil en "U" de acero galvanizado de acero galvanizado prelacado para mamparas.</t>
  </si>
  <si>
    <t xml:space="preserve">mt26mac030b</t>
  </si>
  <si>
    <t xml:space="preserve">m</t>
  </si>
  <si>
    <t xml:space="preserve">Zoclo de acero galvanizado prelacado para mamparas.</t>
  </si>
  <si>
    <t xml:space="preserve">mt26mac050b</t>
  </si>
  <si>
    <t xml:space="preserve">Ud</t>
  </si>
  <si>
    <t xml:space="preserve">Puerta sencilla de una hoja de acero galvanizado prelacado para colocar en mamparas, incluso herrajes.</t>
  </si>
  <si>
    <t xml:space="preserve">Subtotal materiales:</t>
  </si>
  <si>
    <t xml:space="preserve">Mano de obra</t>
  </si>
  <si>
    <t xml:space="preserve">mo011</t>
  </si>
  <si>
    <t xml:space="preserve">h</t>
  </si>
  <si>
    <t xml:space="preserve">Oficial montador.</t>
  </si>
  <si>
    <t xml:space="preserve">mo080</t>
  </si>
  <si>
    <t xml:space="preserve">h</t>
  </si>
  <si>
    <t xml:space="preserve">Ayudante montador.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</si>
  <si>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</si>
  <si>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</si>
  <si>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</si>
  <si>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</si>
  <si>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$ 4.088,96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</si>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</sst>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59" customWidth="1"/>
    <col min="3" max="3" width="1.53" customWidth="1"/>
    <col min="4" max="4" width="6.12" customWidth="1"/>
    <col min="5" max="5" width="71.57" customWidth="1"/>
    <col min="6" max="6" width="11.05" customWidth="1"/>
    <col min="7" max="7" width="12.92" customWidth="1"/>
    <col min="8" max="8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9.42</v>
      </c>
      <c r="G10" s="12">
        <v>1559.49</v>
      </c>
      <c r="H10" s="12">
        <f ca="1">ROUND(INDIRECT(ADDRESS(ROW()+(0), COLUMN()+(-2), 1))*INDIRECT(ADDRESS(ROW()+(0), COLUMN()+(-1), 1)), 2)</f>
        <v>14690.4</v>
      </c>
    </row>
    <row r="11" spans="1:8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5.9</v>
      </c>
      <c r="G11" s="12">
        <v>94.83</v>
      </c>
      <c r="H11" s="12">
        <f ca="1">ROUND(INDIRECT(ADDRESS(ROW()+(0), COLUMN()+(-2), 1))*INDIRECT(ADDRESS(ROW()+(0), COLUMN()+(-1), 1)), 2)</f>
        <v>559.5</v>
      </c>
    </row>
    <row r="12" spans="1:8" ht="13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1">
        <v>3</v>
      </c>
      <c r="G12" s="12">
        <v>74.87</v>
      </c>
      <c r="H12" s="12">
        <f ca="1">ROUND(INDIRECT(ADDRESS(ROW()+(0), COLUMN()+(-2), 1))*INDIRECT(ADDRESS(ROW()+(0), COLUMN()+(-1), 1)), 2)</f>
        <v>224.61</v>
      </c>
    </row>
    <row r="13" spans="1:8" ht="24.0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3">
        <v>1</v>
      </c>
      <c r="G13" s="14">
        <v>5835.82</v>
      </c>
      <c r="H13" s="14">
        <f ca="1">ROUND(INDIRECT(ADDRESS(ROW()+(0), COLUMN()+(-2), 1))*INDIRECT(ADDRESS(ROW()+(0), COLUMN()+(-1), 1)), 2)</f>
        <v>5835.82</v>
      </c>
    </row>
    <row r="14" spans="1:8" ht="13.50" thickBot="1" customHeight="1">
      <c r="A14" s="15"/>
      <c r="B14" s="15"/>
      <c r="C14" s="15"/>
      <c r="D14" s="15"/>
      <c r="E14" s="15"/>
      <c r="F14" s="9" t="s">
        <v>24</v>
      </c>
      <c r="G14" s="9"/>
      <c r="H14" s="17">
        <f ca="1">ROUND(SUM(INDIRECT(ADDRESS(ROW()+(-1), COLUMN()+(0), 1)),INDIRECT(ADDRESS(ROW()+(-2), COLUMN()+(0), 1)),INDIRECT(ADDRESS(ROW()+(-3), COLUMN()+(0), 1)),INDIRECT(ADDRESS(ROW()+(-4), COLUMN()+(0), 1))), 2)</f>
        <v>21310.3</v>
      </c>
    </row>
    <row r="15" spans="1:8" ht="13.50" thickBot="1" customHeight="1">
      <c r="A15" s="15">
        <v>2</v>
      </c>
      <c r="B15" s="15"/>
      <c r="C15" s="15"/>
      <c r="D15" s="15"/>
      <c r="E15" s="18" t="s">
        <v>25</v>
      </c>
      <c r="F15" s="18"/>
      <c r="G15" s="15"/>
      <c r="H15" s="15"/>
    </row>
    <row r="16" spans="1:8" ht="13.50" thickBot="1" customHeight="1">
      <c r="A16" s="1" t="s">
        <v>26</v>
      </c>
      <c r="B16" s="1"/>
      <c r="C16" s="10" t="s">
        <v>27</v>
      </c>
      <c r="D16" s="10"/>
      <c r="E16" s="1" t="s">
        <v>28</v>
      </c>
      <c r="F16" s="11">
        <v>7.508</v>
      </c>
      <c r="G16" s="12">
        <v>80.58</v>
      </c>
      <c r="H16" s="12">
        <f ca="1">ROUND(INDIRECT(ADDRESS(ROW()+(0), COLUMN()+(-2), 1))*INDIRECT(ADDRESS(ROW()+(0), COLUMN()+(-1), 1)), 2)</f>
        <v>604.99</v>
      </c>
    </row>
    <row r="17" spans="1:8" ht="13.50" thickBot="1" customHeight="1">
      <c r="A17" s="1" t="s">
        <v>29</v>
      </c>
      <c r="B17" s="1"/>
      <c r="C17" s="10" t="s">
        <v>30</v>
      </c>
      <c r="D17" s="10"/>
      <c r="E17" s="1" t="s">
        <v>31</v>
      </c>
      <c r="F17" s="13">
        <v>7.508</v>
      </c>
      <c r="G17" s="14">
        <v>47.38</v>
      </c>
      <c r="H17" s="14">
        <f ca="1">ROUND(INDIRECT(ADDRESS(ROW()+(0), COLUMN()+(-2), 1))*INDIRECT(ADDRESS(ROW()+(0), COLUMN()+(-1), 1)), 2)</f>
        <v>355.73</v>
      </c>
    </row>
    <row r="18" spans="1:8" ht="13.50" thickBot="1" customHeight="1">
      <c r="A18" s="15"/>
      <c r="B18" s="15"/>
      <c r="C18" s="15"/>
      <c r="D18" s="15"/>
      <c r="E18" s="15"/>
      <c r="F18" s="9" t="s">
        <v>32</v>
      </c>
      <c r="G18" s="9"/>
      <c r="H18" s="17">
        <f ca="1">ROUND(SUM(INDIRECT(ADDRESS(ROW()+(-1), COLUMN()+(0), 1)),INDIRECT(ADDRESS(ROW()+(-2), COLUMN()+(0), 1))), 2)</f>
        <v>960.72</v>
      </c>
    </row>
    <row r="19" spans="1:8" ht="13.50" thickBot="1" customHeight="1">
      <c r="A19" s="15">
        <v>3</v>
      </c>
      <c r="B19" s="15"/>
      <c r="C19" s="15"/>
      <c r="D19" s="15"/>
      <c r="E19" s="18" t="s">
        <v>33</v>
      </c>
      <c r="F19" s="18"/>
      <c r="G19" s="15"/>
      <c r="H19" s="15"/>
    </row>
    <row r="20" spans="1:8" ht="13.50" thickBot="1" customHeight="1">
      <c r="A20" s="19"/>
      <c r="B20" s="19"/>
      <c r="C20" s="20" t="s">
        <v>34</v>
      </c>
      <c r="D20" s="20"/>
      <c r="E20" s="19" t="s">
        <v>35</v>
      </c>
      <c r="F20" s="13">
        <v>2</v>
      </c>
      <c r="G20" s="14">
        <f ca="1">ROUND(SUM(INDIRECT(ADDRESS(ROW()+(-2), COLUMN()+(1), 1)),INDIRECT(ADDRESS(ROW()+(-6), COLUMN()+(1), 1))), 2)</f>
        <v>22271</v>
      </c>
      <c r="H20" s="14">
        <f ca="1">ROUND(INDIRECT(ADDRESS(ROW()+(0), COLUMN()+(-2), 1))*INDIRECT(ADDRESS(ROW()+(0), COLUMN()+(-1), 1))/100, 2)</f>
        <v>445.42</v>
      </c>
    </row>
    <row r="21" spans="1:8" ht="13.50" thickBot="1" customHeight="1">
      <c r="A21" s="21" t="s">
        <v>36</v>
      </c>
      <c r="B21" s="21"/>
      <c r="C21" s="22"/>
      <c r="D21" s="22"/>
      <c r="E21" s="23"/>
      <c r="F21" s="24" t="s">
        <v>37</v>
      </c>
      <c r="G21" s="25"/>
      <c r="H21" s="26">
        <f ca="1">ROUND(SUM(INDIRECT(ADDRESS(ROW()+(-1), COLUMN()+(0), 1)),INDIRECT(ADDRESS(ROW()+(-3), COLUMN()+(0), 1)),INDIRECT(ADDRESS(ROW()+(-7), COLUMN()+(0), 1))), 2)</f>
        <v>22716.5</v>
      </c>
    </row>
  </sheetData>
  <mergeCells count="37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B17"/>
    <mergeCell ref="C17:D17"/>
    <mergeCell ref="A18:B18"/>
    <mergeCell ref="C18:D18"/>
    <mergeCell ref="F18:G18"/>
    <mergeCell ref="A19:B19"/>
    <mergeCell ref="C19:D19"/>
    <mergeCell ref="E19:F19"/>
    <mergeCell ref="A20:B20"/>
    <mergeCell ref="C20:D20"/>
    <mergeCell ref="A21:E21"/>
    <mergeCell ref="F21:G21"/>
  </mergeCells>
  <pageMargins left="0.147638" right="0.147638" top="0.206693" bottom="0.206693" header="0.0" footer="0.0"/>
  <pageSetup paperSize="9" orientation="portrait"/>
  <rowBreaks count="0" manualBreakCount="0">
    </rowBreaks>
</worksheet>
</file>