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<sst xmlns="http://schemas.openxmlformats.org/spreadsheetml/2006/main" count="61" uniqueCount="61">
  <si>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</si>
  <si>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FFZ010</t>
  </si>
  <si>
    <t xml:space="preserve">m²</t>
  </si>
  <si>
    <t xml:space="preserve">Capa exterior de muro doble de fachada, de mampostería de tabique de barro repellable.</t>
  </si>
  <si>
    <r>
      <rPr>
        <sz val="8.25"/>
        <color rgb="FF000000"/>
        <rFont val="Arial"/>
        <family val="2"/>
      </rPr>
      <t xml:space="preserve">Capa exterior de muro doble de fachada, de 10 cm de espesor, de mampostería de tabique de barro con perforaciones verticales, repellable, 10x12x24 cm, con juntas de 10 mm de espesor, asentada con mortero de cemento confeccionado en obra, con 250 kg/m³ de cemento, color gris, dosificación 1:6, suministrado en sacos. Formación de los dinteles mediante piezas en "U" con armado y macizado de concreto. Formación de encuentros mediante armado y macizado de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</si>
  <si>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</si>
  <si>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</si>
  <si>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</si>
  <si>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</si>
  <si>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</si>
  <si>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</si>
  <si>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</si>
  <si>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mt04lhm010jdne</t>
  </si>
  <si>
    <t xml:space="preserve">Ud</t>
  </si>
  <si>
    <t xml:space="preserve">Tabique de barro con perforaciones verticales, repellable, 10x12x24 cm; con el precio incrementado el 20% en concepto de piezas especiales: cadenas. Según NMX-C-441-ONNCCE.</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</si>
  <si>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</si>
  <si>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</si>
  <si>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</si>
  <si>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</si>
  <si>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</si>
  <si>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</si>
  <si>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</si>
  <si>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</si>
  <si>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</si>
  <si>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mt07aco080a</t>
  </si>
  <si>
    <t xml:space="preserve">kg</t>
  </si>
  <si>
    <t xml:space="preserve">Acero fy=4200 kg/cm², de varios diámetros, según NMX-C-407-ONNCCE.</t>
  </si>
  <si>
    <t xml:space="preserve">mt01arg000f</t>
  </si>
  <si>
    <t xml:space="preserve">m³</t>
  </si>
  <si>
    <t xml:space="preserve">Arena cribada.</t>
  </si>
  <si>
    <t xml:space="preserve">mt01arg001fd</t>
  </si>
  <si>
    <t xml:space="preserve">m³</t>
  </si>
  <si>
    <t xml:space="preserve">Agregado grueso homogeneizado, de tamaño máximo 12 mm.</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</si>
  <si>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</si>
  <si>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</si>
  <si>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</si>
  <si>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</si>
  <si>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</si>
  <si>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</si>
  <si>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</si>
  <si>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</si>
  <si>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</si>
  <si>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</si>
  <si>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</si>
  <si>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</si>
  <si>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</si>
  <si>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</si>
  <si>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</si>
  <si>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</si>
  <si>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mo021</t>
  </si>
  <si>
    <t xml:space="preserve">h</t>
  </si>
  <si>
    <t xml:space="preserve">Oficial albañil especializado en trabajos de mampostería.</t>
  </si>
  <si>
    <t xml:space="preserve">mo114</t>
  </si>
  <si>
    <t xml:space="preserve">h</t>
  </si>
  <si>
    <t xml:space="preserve">Peón albañil especializado en trabajos de mampostería.</t>
  </si>
  <si>
    <t xml:space="preserve">Subtotal mano de obra:</t>
  </si>
  <si>
    <t xml:space="preserve">Herramienta menor</t>
  </si>
  <si>
    <t xml:space="preserve">%</t>
  </si>
  <si>
    <t xml:space="preserve">Herramienta menor</t>
  </si>
  <si>
    <t xml:space="preserve">Costo de mantenimiento decenal: $ 28,75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</si>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</sst>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8.16" customWidth="1"/>
    <col min="4" max="4" width="66.30" customWidth="1"/>
    <col min="5" max="5" width="14.28" customWidth="1"/>
    <col min="6" max="6" width="15.81"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33</v>
      </c>
      <c r="F10" s="12">
        <v>4.32</v>
      </c>
      <c r="G10" s="12">
        <f ca="1">ROUND(INDIRECT(ADDRESS(ROW()+(0), COLUMN()+(-2), 1))*INDIRECT(ADDRESS(ROW()+(0), COLUMN()+(-1), 1)), 2)</f>
        <v>142.56</v>
      </c>
    </row>
    <row r="11" spans="1:7" ht="13.50" thickBot="1" customHeight="1">
      <c r="A11" s="1" t="s">
        <v>15</v>
      </c>
      <c r="B11" s="1"/>
      <c r="C11" s="10" t="s">
        <v>16</v>
      </c>
      <c r="D11" s="1" t="s">
        <v>17</v>
      </c>
      <c r="E11" s="11">
        <v>0.01</v>
      </c>
      <c r="F11" s="12">
        <v>22.86</v>
      </c>
      <c r="G11" s="12">
        <f ca="1">ROUND(INDIRECT(ADDRESS(ROW()+(0), COLUMN()+(-2), 1))*INDIRECT(ADDRESS(ROW()+(0), COLUMN()+(-1), 1)), 2)</f>
        <v>0.23</v>
      </c>
    </row>
    <row r="12" spans="1:7" ht="13.50" thickBot="1" customHeight="1">
      <c r="A12" s="1" t="s">
        <v>18</v>
      </c>
      <c r="B12" s="1"/>
      <c r="C12" s="10" t="s">
        <v>19</v>
      </c>
      <c r="D12" s="1" t="s">
        <v>20</v>
      </c>
      <c r="E12" s="11">
        <v>0.019</v>
      </c>
      <c r="F12" s="12">
        <v>315.71</v>
      </c>
      <c r="G12" s="12">
        <f ca="1">ROUND(INDIRECT(ADDRESS(ROW()+(0), COLUMN()+(-2), 1))*INDIRECT(ADDRESS(ROW()+(0), COLUMN()+(-1), 1)), 2)</f>
        <v>6</v>
      </c>
    </row>
    <row r="13" spans="1:7" ht="13.50" thickBot="1" customHeight="1">
      <c r="A13" s="1" t="s">
        <v>21</v>
      </c>
      <c r="B13" s="1"/>
      <c r="C13" s="10" t="s">
        <v>22</v>
      </c>
      <c r="D13" s="1" t="s">
        <v>23</v>
      </c>
      <c r="E13" s="11">
        <v>8.668</v>
      </c>
      <c r="F13" s="12">
        <v>2.24</v>
      </c>
      <c r="G13" s="12">
        <f ca="1">ROUND(INDIRECT(ADDRESS(ROW()+(0), COLUMN()+(-2), 1))*INDIRECT(ADDRESS(ROW()+(0), COLUMN()+(-1), 1)), 2)</f>
        <v>19.42</v>
      </c>
    </row>
    <row r="14" spans="1:7" ht="13.50" thickBot="1" customHeight="1">
      <c r="A14" s="1" t="s">
        <v>24</v>
      </c>
      <c r="B14" s="1"/>
      <c r="C14" s="10" t="s">
        <v>25</v>
      </c>
      <c r="D14" s="1" t="s">
        <v>26</v>
      </c>
      <c r="E14" s="11">
        <v>0.75</v>
      </c>
      <c r="F14" s="12">
        <v>12.85</v>
      </c>
      <c r="G14" s="12">
        <f ca="1">ROUND(INDIRECT(ADDRESS(ROW()+(0), COLUMN()+(-2), 1))*INDIRECT(ADDRESS(ROW()+(0), COLUMN()+(-1), 1)), 2)</f>
        <v>9.64</v>
      </c>
    </row>
    <row r="15" spans="1:7" ht="13.50" thickBot="1" customHeight="1">
      <c r="A15" s="1" t="s">
        <v>27</v>
      </c>
      <c r="B15" s="1"/>
      <c r="C15" s="10" t="s">
        <v>28</v>
      </c>
      <c r="D15" s="1" t="s">
        <v>29</v>
      </c>
      <c r="E15" s="11">
        <v>0.007</v>
      </c>
      <c r="F15" s="12">
        <v>145.29</v>
      </c>
      <c r="G15" s="12">
        <f ca="1">ROUND(INDIRECT(ADDRESS(ROW()+(0), COLUMN()+(-2), 1))*INDIRECT(ADDRESS(ROW()+(0), COLUMN()+(-1), 1)), 2)</f>
        <v>1.02</v>
      </c>
    </row>
    <row r="16" spans="1:7" ht="13.50" thickBot="1" customHeight="1">
      <c r="A16" s="1" t="s">
        <v>30</v>
      </c>
      <c r="B16" s="1"/>
      <c r="C16" s="10" t="s">
        <v>31</v>
      </c>
      <c r="D16" s="1" t="s">
        <v>32</v>
      </c>
      <c r="E16" s="11">
        <v>0.009</v>
      </c>
      <c r="F16" s="12">
        <v>255.07</v>
      </c>
      <c r="G16" s="12">
        <f ca="1">ROUND(INDIRECT(ADDRESS(ROW()+(0), COLUMN()+(-2), 1))*INDIRECT(ADDRESS(ROW()+(0), COLUMN()+(-1), 1)), 2)</f>
        <v>2.3</v>
      </c>
    </row>
    <row r="17" spans="1:7" ht="13.50" thickBot="1" customHeight="1">
      <c r="A17" s="1" t="s">
        <v>33</v>
      </c>
      <c r="B17" s="1"/>
      <c r="C17" s="10" t="s">
        <v>34</v>
      </c>
      <c r="D17" s="1" t="s">
        <v>35</v>
      </c>
      <c r="E17" s="11">
        <v>0.001</v>
      </c>
      <c r="F17" s="12">
        <v>6692.74</v>
      </c>
      <c r="G17" s="12">
        <f ca="1">ROUND(INDIRECT(ADDRESS(ROW()+(0), COLUMN()+(-2), 1))*INDIRECT(ADDRESS(ROW()+(0), COLUMN()+(-1), 1)), 2)</f>
        <v>6.69</v>
      </c>
    </row>
    <row r="18" spans="1:7" ht="13.50" thickBot="1" customHeight="1">
      <c r="A18" s="1" t="s">
        <v>36</v>
      </c>
      <c r="B18" s="1"/>
      <c r="C18" s="10" t="s">
        <v>37</v>
      </c>
      <c r="D18" s="1" t="s">
        <v>38</v>
      </c>
      <c r="E18" s="11">
        <v>0.003</v>
      </c>
      <c r="F18" s="12">
        <v>293.38</v>
      </c>
      <c r="G18" s="12">
        <f ca="1">ROUND(INDIRECT(ADDRESS(ROW()+(0), COLUMN()+(-2), 1))*INDIRECT(ADDRESS(ROW()+(0), COLUMN()+(-1), 1)), 2)</f>
        <v>0.88</v>
      </c>
    </row>
    <row r="19" spans="1:7" ht="13.50" thickBot="1" customHeight="1">
      <c r="A19" s="1" t="s">
        <v>39</v>
      </c>
      <c r="B19" s="1"/>
      <c r="C19" s="10" t="s">
        <v>40</v>
      </c>
      <c r="D19" s="1" t="s">
        <v>41</v>
      </c>
      <c r="E19" s="13">
        <v>0.011</v>
      </c>
      <c r="F19" s="14">
        <v>28.53</v>
      </c>
      <c r="G19" s="14">
        <f ca="1">ROUND(INDIRECT(ADDRESS(ROW()+(0), COLUMN()+(-2), 1))*INDIRECT(ADDRESS(ROW()+(0), COLUMN()+(-1), 1)), 2)</f>
        <v>0.31</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189.05</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0.008</v>
      </c>
      <c r="F22" s="14">
        <v>53.58</v>
      </c>
      <c r="G22" s="14">
        <f ca="1">ROUND(INDIRECT(ADDRESS(ROW()+(0), COLUMN()+(-2), 1))*INDIRECT(ADDRESS(ROW()+(0), COLUMN()+(-1), 1)), 2)</f>
        <v>0.43</v>
      </c>
    </row>
    <row r="23" spans="1:7" ht="13.50" thickBot="1" customHeight="1">
      <c r="A23" s="15"/>
      <c r="B23" s="15"/>
      <c r="C23" s="15"/>
      <c r="D23" s="15"/>
      <c r="E23" s="9" t="s">
        <v>47</v>
      </c>
      <c r="F23" s="9"/>
      <c r="G23" s="17">
        <f ca="1">ROUND(SUM(INDIRECT(ADDRESS(ROW()+(-1), COLUMN()+(0), 1))), 2)</f>
        <v>0.43</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2.215</v>
      </c>
      <c r="F25" s="12">
        <v>119.98</v>
      </c>
      <c r="G25" s="12">
        <f ca="1">ROUND(INDIRECT(ADDRESS(ROW()+(0), COLUMN()+(-2), 1))*INDIRECT(ADDRESS(ROW()+(0), COLUMN()+(-1), 1)), 2)</f>
        <v>265.76</v>
      </c>
    </row>
    <row r="26" spans="1:7" ht="13.50" thickBot="1" customHeight="1">
      <c r="A26" s="1" t="s">
        <v>52</v>
      </c>
      <c r="B26" s="1"/>
      <c r="C26" s="10" t="s">
        <v>53</v>
      </c>
      <c r="D26" s="1" t="s">
        <v>54</v>
      </c>
      <c r="E26" s="13">
        <v>1.464</v>
      </c>
      <c r="F26" s="14">
        <v>70.3</v>
      </c>
      <c r="G26" s="14">
        <f ca="1">ROUND(INDIRECT(ADDRESS(ROW()+(0), COLUMN()+(-2), 1))*INDIRECT(ADDRESS(ROW()+(0), COLUMN()+(-1), 1)), 2)</f>
        <v>102.92</v>
      </c>
    </row>
    <row r="27" spans="1:7" ht="13.50" thickBot="1" customHeight="1">
      <c r="A27" s="15"/>
      <c r="B27" s="15"/>
      <c r="C27" s="15"/>
      <c r="D27" s="15"/>
      <c r="E27" s="9" t="s">
        <v>55</v>
      </c>
      <c r="F27" s="9"/>
      <c r="G27" s="17">
        <f ca="1">ROUND(SUM(INDIRECT(ADDRESS(ROW()+(-1), COLUMN()+(0), 1)),INDIRECT(ADDRESS(ROW()+(-2), COLUMN()+(0), 1))), 2)</f>
        <v>368.68</v>
      </c>
    </row>
    <row r="28" spans="1:7" ht="13.50" thickBot="1" customHeight="1">
      <c r="A28" s="15">
        <v>4</v>
      </c>
      <c r="B28" s="15"/>
      <c r="C28" s="15"/>
      <c r="D28" s="18" t="s">
        <v>56</v>
      </c>
      <c r="E28" s="18"/>
      <c r="F28" s="15"/>
      <c r="G28" s="15"/>
    </row>
    <row r="29" spans="1:7" ht="13.50" thickBot="1" customHeight="1">
      <c r="A29" s="19"/>
      <c r="B29" s="19"/>
      <c r="C29" s="20" t="s">
        <v>57</v>
      </c>
      <c r="D29" s="19" t="s">
        <v>58</v>
      </c>
      <c r="E29" s="13">
        <v>3</v>
      </c>
      <c r="F29" s="14">
        <f ca="1">ROUND(SUM(INDIRECT(ADDRESS(ROW()+(-2), COLUMN()+(1), 1)),INDIRECT(ADDRESS(ROW()+(-6), COLUMN()+(1), 1)),INDIRECT(ADDRESS(ROW()+(-9), COLUMN()+(1), 1))), 2)</f>
        <v>558.16</v>
      </c>
      <c r="G29" s="14">
        <f ca="1">ROUND(INDIRECT(ADDRESS(ROW()+(0), COLUMN()+(-2), 1))*INDIRECT(ADDRESS(ROW()+(0), COLUMN()+(-1), 1))/100, 2)</f>
        <v>16.74</v>
      </c>
    </row>
    <row r="30" spans="1:7" ht="13.50" thickBot="1" customHeight="1">
      <c r="A30" s="21" t="s">
        <v>59</v>
      </c>
      <c r="B30" s="21"/>
      <c r="C30" s="22"/>
      <c r="D30" s="23"/>
      <c r="E30" s="24" t="s">
        <v>60</v>
      </c>
      <c r="F30" s="25"/>
      <c r="G30" s="26">
        <f ca="1">ROUND(SUM(INDIRECT(ADDRESS(ROW()+(-1), COLUMN()+(0), 1)),INDIRECT(ADDRESS(ROW()+(-3), COLUMN()+(0), 1)),INDIRECT(ADDRESS(ROW()+(-7), COLUMN()+(0), 1)),INDIRECT(ADDRESS(ROW()+(-10), COLUMN()+(0), 1))), 2)</f>
        <v>574.9</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