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<sst xmlns="http://schemas.openxmlformats.org/spreadsheetml/2006/main" count="43" uniqueCount="43">
  <si>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</si>
  <si>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FFD020</t>
  </si>
  <si>
    <t xml:space="preserve">m²</t>
  </si>
  <si>
    <t xml:space="preserve">Capa interior de muro colindante de dos hojas, de mampostería de bloque de concreto repellable.</t>
  </si>
  <si>
    <r>
      <rPr>
        <sz val="8.25"/>
        <color rgb="FF000000"/>
        <rFont val="Arial"/>
        <family val="2"/>
      </rPr>
      <t xml:space="preserve">Capa interior de muro colindante de dos hojas, de 10 cm de espesor, de mampostería de bloque hueco de concreto pesado, repellable, 10x20x40 cm, con juntas de 10 mm de espesor, con juntas de 10 mm de espesor, asentada con mortero de cemento confeccionado en obra, con 250 kg/m³ de cemento, color gris, dosificación 1:6, suministrado en sacos.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</si>
  <si>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</si>
  <si>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</si>
  <si>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</si>
  <si>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</si>
  <si>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</si>
  <si>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</si>
  <si>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</si>
  <si>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mt02bhg090ee</t>
  </si>
  <si>
    <t xml:space="preserve">Ud</t>
  </si>
  <si>
    <t xml:space="preserve">Bloque hueco de concreto pesado, repellable, 10x20x40 cm; con el precio incrementado el 20% en concepto de piezas especiales. Según NMX-C-441-ONNCCE.</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</si>
  <si>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</si>
  <si>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</si>
  <si>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</si>
  <si>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</si>
  <si>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</si>
  <si>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</si>
  <si>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</si>
  <si>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</si>
  <si>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</si>
  <si>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</si>
  <si>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</si>
  <si>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</si>
  <si>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</si>
  <si>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</si>
  <si>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</si>
  <si>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</si>
  <si>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</si>
  <si>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</si>
  <si>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</si>
  <si>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</si>
  <si>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</si>
  <si>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</si>
  <si>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Subtotal mano de obra:</t>
  </si>
  <si>
    <t xml:space="preserve">Herramienta menor</t>
  </si>
  <si>
    <t xml:space="preserve">%</t>
  </si>
  <si>
    <t xml:space="preserve">Herramienta menor</t>
  </si>
  <si>
    <t xml:space="preserve">Costo de mantenimiento decenal: $ 17,61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</si>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</sst>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14" customWidth="1"/>
    <col min="4" max="4" width="67.32" customWidth="1"/>
    <col min="5" max="5" width="15.13" customWidth="1"/>
    <col min="6" max="6" width="14.9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13</v>
      </c>
      <c r="F10" s="12">
        <v>10.89</v>
      </c>
      <c r="G10" s="12">
        <f ca="1">ROUND(INDIRECT(ADDRESS(ROW()+(0), COLUMN()+(-2), 1))*INDIRECT(ADDRESS(ROW()+(0), COLUMN()+(-1), 1)), 2)</f>
        <v>141.57</v>
      </c>
    </row>
    <row r="11" spans="1:7" ht="13.50" thickBot="1" customHeight="1">
      <c r="A11" s="1" t="s">
        <v>15</v>
      </c>
      <c r="B11" s="1"/>
      <c r="C11" s="10" t="s">
        <v>16</v>
      </c>
      <c r="D11" s="1" t="s">
        <v>17</v>
      </c>
      <c r="E11" s="11">
        <v>0.004</v>
      </c>
      <c r="F11" s="12">
        <v>22.86</v>
      </c>
      <c r="G11" s="12">
        <f ca="1">ROUND(INDIRECT(ADDRESS(ROW()+(0), COLUMN()+(-2), 1))*INDIRECT(ADDRESS(ROW()+(0), COLUMN()+(-1), 1)), 2)</f>
        <v>0.09</v>
      </c>
    </row>
    <row r="12" spans="1:7" ht="13.50" thickBot="1" customHeight="1">
      <c r="A12" s="1" t="s">
        <v>18</v>
      </c>
      <c r="B12" s="1"/>
      <c r="C12" s="10" t="s">
        <v>19</v>
      </c>
      <c r="D12" s="1" t="s">
        <v>20</v>
      </c>
      <c r="E12" s="11">
        <v>0.011</v>
      </c>
      <c r="F12" s="12">
        <v>315.71</v>
      </c>
      <c r="G12" s="12">
        <f ca="1">ROUND(INDIRECT(ADDRESS(ROW()+(0), COLUMN()+(-2), 1))*INDIRECT(ADDRESS(ROW()+(0), COLUMN()+(-1), 1)), 2)</f>
        <v>3.47</v>
      </c>
    </row>
    <row r="13" spans="1:7" ht="13.50" thickBot="1" customHeight="1">
      <c r="A13" s="1" t="s">
        <v>21</v>
      </c>
      <c r="B13" s="1"/>
      <c r="C13" s="10" t="s">
        <v>22</v>
      </c>
      <c r="D13" s="1" t="s">
        <v>23</v>
      </c>
      <c r="E13" s="13">
        <v>1.764</v>
      </c>
      <c r="F13" s="14">
        <v>2.24</v>
      </c>
      <c r="G13" s="14">
        <f ca="1">ROUND(INDIRECT(ADDRESS(ROW()+(0), COLUMN()+(-2), 1))*INDIRECT(ADDRESS(ROW()+(0), COLUMN()+(-1), 1)), 2)</f>
        <v>3.95</v>
      </c>
    </row>
    <row r="14" spans="1:7" ht="13.50" thickBot="1" customHeight="1">
      <c r="A14" s="15"/>
      <c r="B14" s="15"/>
      <c r="C14" s="15"/>
      <c r="D14" s="15"/>
      <c r="E14" s="9" t="s">
        <v>24</v>
      </c>
      <c r="F14" s="9"/>
      <c r="G14" s="17">
        <f ca="1">ROUND(SUM(INDIRECT(ADDRESS(ROW()+(-1), COLUMN()+(0), 1)),INDIRECT(ADDRESS(ROW()+(-2), COLUMN()+(0), 1)),INDIRECT(ADDRESS(ROW()+(-3), COLUMN()+(0), 1)),INDIRECT(ADDRESS(ROW()+(-4), COLUMN()+(0), 1))), 2)</f>
        <v>149.08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3">
        <v>0.005</v>
      </c>
      <c r="F16" s="14">
        <v>53.58</v>
      </c>
      <c r="G16" s="14">
        <f ca="1">ROUND(INDIRECT(ADDRESS(ROW()+(0), COLUMN()+(-2), 1))*INDIRECT(ADDRESS(ROW()+(0), COLUMN()+(-1), 1)), 2)</f>
        <v>0.27</v>
      </c>
    </row>
    <row r="17" spans="1:7" ht="13.50" thickBot="1" customHeight="1">
      <c r="A17" s="15"/>
      <c r="B17" s="15"/>
      <c r="C17" s="15"/>
      <c r="D17" s="15"/>
      <c r="E17" s="9" t="s">
        <v>29</v>
      </c>
      <c r="F17" s="9"/>
      <c r="G17" s="17">
        <f ca="1">ROUND(SUM(INDIRECT(ADDRESS(ROW()+(-1), COLUMN()+(0), 1))), 2)</f>
        <v>0.27</v>
      </c>
    </row>
    <row r="18" spans="1:7" ht="13.50" thickBot="1" customHeight="1">
      <c r="A18" s="15">
        <v>3</v>
      </c>
      <c r="B18" s="15"/>
      <c r="C18" s="15"/>
      <c r="D18" s="18" t="s">
        <v>30</v>
      </c>
      <c r="E18" s="18"/>
      <c r="F18" s="15"/>
      <c r="G18" s="15"/>
    </row>
    <row r="19" spans="1:7" ht="13.50" thickBot="1" customHeight="1">
      <c r="A19" s="1" t="s">
        <v>31</v>
      </c>
      <c r="B19" s="1"/>
      <c r="C19" s="10" t="s">
        <v>32</v>
      </c>
      <c r="D19" s="1" t="s">
        <v>33</v>
      </c>
      <c r="E19" s="11">
        <v>0.375</v>
      </c>
      <c r="F19" s="12">
        <v>119.98</v>
      </c>
      <c r="G19" s="12">
        <f ca="1">ROUND(INDIRECT(ADDRESS(ROW()+(0), COLUMN()+(-2), 1))*INDIRECT(ADDRESS(ROW()+(0), COLUMN()+(-1), 1)), 2)</f>
        <v>44.99</v>
      </c>
    </row>
    <row r="20" spans="1:7" ht="13.50" thickBot="1" customHeight="1">
      <c r="A20" s="1" t="s">
        <v>34</v>
      </c>
      <c r="B20" s="1"/>
      <c r="C20" s="10" t="s">
        <v>35</v>
      </c>
      <c r="D20" s="1" t="s">
        <v>36</v>
      </c>
      <c r="E20" s="13">
        <v>0.276</v>
      </c>
      <c r="F20" s="14">
        <v>70.3</v>
      </c>
      <c r="G20" s="14">
        <f ca="1">ROUND(INDIRECT(ADDRESS(ROW()+(0), COLUMN()+(-2), 1))*INDIRECT(ADDRESS(ROW()+(0), COLUMN()+(-1), 1)), 2)</f>
        <v>19.4</v>
      </c>
    </row>
    <row r="21" spans="1:7" ht="13.50" thickBot="1" customHeight="1">
      <c r="A21" s="15"/>
      <c r="B21" s="15"/>
      <c r="C21" s="15"/>
      <c r="D21" s="15"/>
      <c r="E21" s="9" t="s">
        <v>37</v>
      </c>
      <c r="F21" s="9"/>
      <c r="G21" s="17">
        <f ca="1">ROUND(SUM(INDIRECT(ADDRESS(ROW()+(-1), COLUMN()+(0), 1)),INDIRECT(ADDRESS(ROW()+(-2), COLUMN()+(0), 1))), 2)</f>
        <v>64.39</v>
      </c>
    </row>
    <row r="22" spans="1:7" ht="13.50" thickBot="1" customHeight="1">
      <c r="A22" s="15">
        <v>4</v>
      </c>
      <c r="B22" s="15"/>
      <c r="C22" s="15"/>
      <c r="D22" s="18" t="s">
        <v>38</v>
      </c>
      <c r="E22" s="18"/>
      <c r="F22" s="15"/>
      <c r="G22" s="15"/>
    </row>
    <row r="23" spans="1:7" ht="13.50" thickBot="1" customHeight="1">
      <c r="A23" s="19"/>
      <c r="B23" s="19"/>
      <c r="C23" s="20" t="s">
        <v>39</v>
      </c>
      <c r="D23" s="19" t="s">
        <v>40</v>
      </c>
      <c r="E23" s="13">
        <v>3</v>
      </c>
      <c r="F23" s="14">
        <f ca="1">ROUND(SUM(INDIRECT(ADDRESS(ROW()+(-2), COLUMN()+(1), 1)),INDIRECT(ADDRESS(ROW()+(-6), COLUMN()+(1), 1)),INDIRECT(ADDRESS(ROW()+(-9), COLUMN()+(1), 1))), 2)</f>
        <v>213.74</v>
      </c>
      <c r="G23" s="14">
        <f ca="1">ROUND(INDIRECT(ADDRESS(ROW()+(0), COLUMN()+(-2), 1))*INDIRECT(ADDRESS(ROW()+(0), COLUMN()+(-1), 1))/100, 2)</f>
        <v>6.41</v>
      </c>
    </row>
    <row r="24" spans="1:7" ht="13.50" thickBot="1" customHeight="1">
      <c r="A24" s="21" t="s">
        <v>41</v>
      </c>
      <c r="B24" s="21"/>
      <c r="C24" s="22"/>
      <c r="D24" s="23"/>
      <c r="E24" s="24" t="s">
        <v>42</v>
      </c>
      <c r="F24" s="25"/>
      <c r="G24" s="26">
        <f ca="1">ROUND(SUM(INDIRECT(ADDRESS(ROW()+(-1), COLUMN()+(0), 1)),INDIRECT(ADDRESS(ROW()+(-3), COLUMN()+(0), 1)),INDIRECT(ADDRESS(ROW()+(-7), COLUMN()+(0), 1)),INDIRECT(ADDRESS(ROW()+(-10), COLUMN()+(0), 1))), 2)</f>
        <v>220.15</v>
      </c>
    </row>
  </sheetData>
  <mergeCells count="28">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