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<sst xmlns="http://schemas.openxmlformats.org/spreadsheetml/2006/main" count="61" uniqueCount="61">
  <si>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</si>
  <si>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FAR010</t>
  </si>
  <si>
    <t xml:space="preserve">m²</t>
  </si>
  <si>
    <t xml:space="preserve">Capa principal de fachada ventilada, de mampostería de tabique de barro repellable.</t>
  </si>
  <si>
    <r>
      <rPr>
        <sz val="8.25"/>
        <color rgb="FF000000"/>
        <rFont val="Arial"/>
        <family val="2"/>
      </rPr>
      <t xml:space="preserve">Capa principal de fachada ventilada, apoyada sobre la losa y enrasada, de 10 cm de espesor, de mampostería de tabique de barro con perforaciones verticales, repellable, 10x12x24 cm, con juntas de 10 mm de espesor, asentada con mortero de cemento confeccionado en obra, con 250 kg/m³ de cemento, color gris, dosificación 1:6, suministrado en sacos. Formación de los dinteles mediante piezas en "U" con armado y macizado de concreto. Formación de encuentros mediante armado y macizado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</si>
  <si>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</si>
  <si>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</si>
  <si>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</si>
  <si>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</si>
  <si>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</si>
  <si>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</si>
  <si>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</si>
  <si>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mt04lhm010jdne</t>
  </si>
  <si>
    <t xml:space="preserve">Ud</t>
  </si>
  <si>
    <t xml:space="preserve">Tabique de barro con perforaciones verticales, repellable, 10x12x24 cm; con el precio incrementado el 20% en concepto de piezas especiales: cadenas. Según NMX-C-441-ONNCCE.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</si>
  <si>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</si>
  <si>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</si>
  <si>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</si>
  <si>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</si>
  <si>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</si>
  <si>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</si>
  <si>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</si>
  <si>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</si>
  <si>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</si>
  <si>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mt07aco080a</t>
  </si>
  <si>
    <t xml:space="preserve">kg</t>
  </si>
  <si>
    <t xml:space="preserve">Acero fy=4200 kg/cm², de varios diámetros, según NMX-C-407-ONNCCE.</t>
  </si>
  <si>
    <t xml:space="preserve">mt01arg000f</t>
  </si>
  <si>
    <t xml:space="preserve">m³</t>
  </si>
  <si>
    <t xml:space="preserve">Arena cribada.</t>
  </si>
  <si>
    <t xml:space="preserve">mt01arg001fd</t>
  </si>
  <si>
    <t xml:space="preserve">m³</t>
  </si>
  <si>
    <t xml:space="preserve">Agregado grueso homogeneizado, de tamaño máximo 12 mm.</t>
  </si>
  <si>
    <t xml:space="preserve">mt50spa050m</t>
  </si>
  <si>
    <t xml:space="preserve">m³</t>
  </si>
  <si>
    <t xml:space="preserve">Tablón de madera de pino, dimensiones 20x7,2 cm.</t>
  </si>
  <si>
    <t xml:space="preserve">mt50spa081a</t>
  </si>
  <si>
    <t xml:space="preserve">Ud</t>
  </si>
  <si>
    <t xml:space="preserve">Puntal metálico telescópico, de hasta 3 m de altura.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</si>
  <si>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</si>
  <si>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</si>
  <si>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</si>
  <si>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</si>
  <si>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</si>
  <si>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</si>
  <si>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</si>
  <si>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</si>
  <si>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</si>
  <si>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</si>
  <si>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mo021</t>
  </si>
  <si>
    <t xml:space="preserve">h</t>
  </si>
  <si>
    <t xml:space="preserve">Oficial albañil especializado en trabajos de mampostería.</t>
  </si>
  <si>
    <t xml:space="preserve">mo114</t>
  </si>
  <si>
    <t xml:space="preserve">h</t>
  </si>
  <si>
    <t xml:space="preserve">Peón albañil especializado en trabajos de mampostería.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</si>
  <si>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</si>
  <si>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</si>
  <si>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</si>
  <si>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</si>
  <si>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$ 16,33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</si>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</sst>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6.30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32.55</v>
      </c>
      <c r="F10" s="12">
        <v>4.32</v>
      </c>
      <c r="G10" s="12">
        <f ca="1">ROUND(INDIRECT(ADDRESS(ROW()+(0), COLUMN()+(-2), 1))*INDIRECT(ADDRESS(ROW()+(0), COLUMN()+(-1), 1)), 2)</f>
        <v>140.62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22.86</v>
      </c>
      <c r="G11" s="12">
        <f ca="1">ROUND(INDIRECT(ADDRESS(ROW()+(0), COLUMN()+(-2), 1))*INDIRECT(ADDRESS(ROW()+(0), COLUMN()+(-1), 1)), 2)</f>
        <v>0.09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0.019</v>
      </c>
      <c r="F12" s="12">
        <v>315.71</v>
      </c>
      <c r="G12" s="12">
        <f ca="1">ROUND(INDIRECT(ADDRESS(ROW()+(0), COLUMN()+(-2), 1))*INDIRECT(ADDRESS(ROW()+(0), COLUMN()+(-1), 1)), 2)</f>
        <v>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8.668</v>
      </c>
      <c r="F13" s="12">
        <v>2.24</v>
      </c>
      <c r="G13" s="12">
        <f ca="1">ROUND(INDIRECT(ADDRESS(ROW()+(0), COLUMN()+(-2), 1))*INDIRECT(ADDRESS(ROW()+(0), COLUMN()+(-1), 1)), 2)</f>
        <v>19.42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0.75</v>
      </c>
      <c r="F14" s="12">
        <v>12.85</v>
      </c>
      <c r="G14" s="12">
        <f ca="1">ROUND(INDIRECT(ADDRESS(ROW()+(0), COLUMN()+(-2), 1))*INDIRECT(ADDRESS(ROW()+(0), COLUMN()+(-1), 1)), 2)</f>
        <v>9.64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0.007</v>
      </c>
      <c r="F15" s="12">
        <v>145.29</v>
      </c>
      <c r="G15" s="12">
        <f ca="1">ROUND(INDIRECT(ADDRESS(ROW()+(0), COLUMN()+(-2), 1))*INDIRECT(ADDRESS(ROW()+(0), COLUMN()+(-1), 1)), 2)</f>
        <v>1.02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0.009</v>
      </c>
      <c r="F16" s="12">
        <v>255.07</v>
      </c>
      <c r="G16" s="12">
        <f ca="1">ROUND(INDIRECT(ADDRESS(ROW()+(0), COLUMN()+(-2), 1))*INDIRECT(ADDRESS(ROW()+(0), COLUMN()+(-1), 1)), 2)</f>
        <v>2.3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0.001</v>
      </c>
      <c r="F17" s="12">
        <v>6692.74</v>
      </c>
      <c r="G17" s="12">
        <f ca="1">ROUND(INDIRECT(ADDRESS(ROW()+(0), COLUMN()+(-2), 1))*INDIRECT(ADDRESS(ROW()+(0), COLUMN()+(-1), 1)), 2)</f>
        <v>6.69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0.003</v>
      </c>
      <c r="F18" s="12">
        <v>293.38</v>
      </c>
      <c r="G18" s="12">
        <f ca="1">ROUND(INDIRECT(ADDRESS(ROW()+(0), COLUMN()+(-2), 1))*INDIRECT(ADDRESS(ROW()+(0), COLUMN()+(-1), 1)), 2)</f>
        <v>0.88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0.011</v>
      </c>
      <c r="F19" s="14">
        <v>28.53</v>
      </c>
      <c r="G19" s="14">
        <f ca="1">ROUND(INDIRECT(ADDRESS(ROW()+(0), COLUMN()+(-2), 1))*INDIRECT(ADDRESS(ROW()+(0), COLUMN()+(-1), 1)), 2)</f>
        <v>0.31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186.97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0.008</v>
      </c>
      <c r="F22" s="14">
        <v>53.58</v>
      </c>
      <c r="G22" s="14">
        <f ca="1">ROUND(INDIRECT(ADDRESS(ROW()+(0), COLUMN()+(-2), 1))*INDIRECT(ADDRESS(ROW()+(0), COLUMN()+(-1), 1)), 2)</f>
        <v>0.43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1))), 2)</f>
        <v>0.43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2.037</v>
      </c>
      <c r="F25" s="12">
        <v>119.98</v>
      </c>
      <c r="G25" s="12">
        <f ca="1">ROUND(INDIRECT(ADDRESS(ROW()+(0), COLUMN()+(-2), 1))*INDIRECT(ADDRESS(ROW()+(0), COLUMN()+(-1), 1)), 2)</f>
        <v>244.4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1.375</v>
      </c>
      <c r="F26" s="14">
        <v>70.3</v>
      </c>
      <c r="G26" s="14">
        <f ca="1">ROUND(INDIRECT(ADDRESS(ROW()+(0), COLUMN()+(-2), 1))*INDIRECT(ADDRESS(ROW()+(0), COLUMN()+(-1), 1)), 2)</f>
        <v>96.66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1))), 2)</f>
        <v>341.06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3</v>
      </c>
      <c r="F29" s="14">
        <f ca="1">ROUND(SUM(INDIRECT(ADDRESS(ROW()+(-2), COLUMN()+(1), 1)),INDIRECT(ADDRESS(ROW()+(-6), COLUMN()+(1), 1)),INDIRECT(ADDRESS(ROW()+(-9), COLUMN()+(1), 1))), 2)</f>
        <v>528.46</v>
      </c>
      <c r="G29" s="14">
        <f ca="1">ROUND(INDIRECT(ADDRESS(ROW()+(0), COLUMN()+(-2), 1))*INDIRECT(ADDRESS(ROW()+(0), COLUMN()+(-1), 1))/100, 2)</f>
        <v>15.85</v>
      </c>
    </row>
    <row r="30" spans="1:7" ht="13.50" thickBot="1" customHeight="1">
      <c r="A30" s="21" t="s">
        <v>59</v>
      </c>
      <c r="B30" s="21"/>
      <c r="C30" s="22"/>
      <c r="D30" s="23"/>
      <c r="E30" s="24" t="s">
        <v>60</v>
      </c>
      <c r="F30" s="25"/>
      <c r="G30" s="26">
        <f ca="1">ROUND(SUM(INDIRECT(ADDRESS(ROW()+(-1), COLUMN()+(0), 1)),INDIRECT(ADDRESS(ROW()+(-3), COLUMN()+(0), 1)),INDIRECT(ADDRESS(ROW()+(-7), COLUMN()+(0), 1)),INDIRECT(ADDRESS(ROW()+(-10), COLUMN()+(0), 1))), 2)</f>
        <v>544.31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