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<sst xmlns="http://schemas.openxmlformats.org/spreadsheetml/2006/main" count="62" uniqueCount="62">
  <si>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</si>
  <si>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EMF050</t>
  </si>
  <si>
    <t xml:space="preserve">m²</t>
  </si>
  <si>
    <t xml:space="preserve">Losa de viguetas de madera, entrevigado con bovedilla cerámica.</t>
  </si>
  <si>
    <r>
      <rPr>
        <sz val="7.80"/>
        <color rgb="FF000000"/>
        <rFont val="Arial"/>
        <family val="2"/>
      </rPr>
      <t xml:space="preserve">Losa tradicional con un intereje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viguetas de madera aserrada de pino silvestre (Pinus sylvestris), de 10x20 a 15x25 cm de sección y hasta 6 m de longitud, clase resistente C18, protección de la madera con clase de penetración NP2, trabajada en taller</t>
    </r>
    <r>
      <rPr>
        <sz val="7.80"/>
        <color rgb="FF000000"/>
        <rFont val="Arial"/>
        <family val="2"/>
      </rPr>
      <t xml:space="preserve">, entrevigado con </t>
    </r>
    <r>
      <rPr>
        <b/>
        <sz val="7.80"/>
        <color rgb="FF000000"/>
        <rFont val="Arial"/>
        <family val="2"/>
      </rPr>
      <t xml:space="preserve">bovedilla cerámica curva, 60x30x12 cm</t>
    </r>
    <r>
      <rPr>
        <sz val="7.80"/>
        <color rgb="FF000000"/>
        <rFont val="Arial"/>
        <family val="2"/>
      </rPr>
      <t xml:space="preserve">; acero </t>
    </r>
    <r>
      <rPr>
        <b/>
        <sz val="7.80"/>
        <color rgb="FF000000"/>
        <rFont val="Arial"/>
        <family val="2"/>
      </rPr>
      <t xml:space="preserve">fy=4200 kg/cm²</t>
    </r>
    <r>
      <rPr>
        <sz val="7.80"/>
        <color rgb="FF000000"/>
        <rFont val="Arial"/>
        <family val="2"/>
      </rPr>
      <t xml:space="preserve">, cuantía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y malla electrosoldada de alambre liso de acero tipo 6x6 10/10</t>
    </r>
    <r>
      <rPr>
        <sz val="7.80"/>
        <color rgb="FF000000"/>
        <rFont val="Arial"/>
        <family val="2"/>
      </rPr>
      <t xml:space="preserve">, en capa de compresión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de espesor de </t>
    </r>
    <r>
      <rPr>
        <b/>
        <sz val="7.80"/>
        <color rgb="FF000000"/>
        <rFont val="Arial"/>
        <family val="2"/>
      </rPr>
      <t xml:space="preserve">concreto ligero HLE-25/B/10/IIa, densidad entre 1200 y 1500 kg/m³, (cantidad mínima de cemento 275 kg/m³), premezclado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</si>
  <si>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</si>
  <si>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</si>
  <si>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</si>
  <si>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</si>
  <si>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</si>
  <si>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</si>
  <si>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</si>
  <si>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</si>
  <si>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</si>
  <si>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</si>
  <si>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</si>
  <si>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</si>
  <si>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</si>
  <si>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</si>
  <si>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</si>
  <si>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mt07bce020a</t>
  </si>
  <si>
    <t xml:space="preserve">Ud</t>
  </si>
  <si>
    <t xml:space="preserve">Bovedilla cerámica curva, 60x30x12 cm, incluso parte proporcional de piezas especiales.</t>
  </si>
  <si>
    <t xml:space="preserve">mt07mee018ha</t>
  </si>
  <si>
    <t xml:space="preserve">m³</t>
  </si>
  <si>
    <t xml:space="preserve">Madera aserrada de pino silvestre (Pinus sylvestris) con acabado cepillado, para vigueta de 10x20 a 15x25 cm de sección y hasta 6 m de longitud, para aplicaciones estructurales, clase resistente C18 y protección frente a agentes bióticos que se corresponde con la clase de penetración NP2 (3 mm en las caras laterales de la albura), trabajada en taller.</t>
  </si>
  <si>
    <t xml:space="preserve">mt07aco020o</t>
  </si>
  <si>
    <t xml:space="preserve">Ud</t>
  </si>
  <si>
    <t xml:space="preserve">Separador homologado para malla electrosoldada.</t>
  </si>
  <si>
    <t xml:space="preserve">mt07aco080a</t>
  </si>
  <si>
    <t xml:space="preserve">kg</t>
  </si>
  <si>
    <t xml:space="preserve">Acero fy=4200 kg/cm², diámetros varios, según NMX-C-407-ONNCCE.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</si>
  <si>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</si>
  <si>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</si>
  <si>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</si>
  <si>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mt10hes050gbg</t>
  </si>
  <si>
    <t xml:space="preserve">m³</t>
  </si>
  <si>
    <t xml:space="preserve">Concreto ligero estructural HLE-25/B/10/IIa, de entre 1200 y 1500 kg/m³ de densidad, cantidad mínima de cemento 275 kg/m³, premezclado.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</si>
  <si>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</si>
  <si>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</si>
  <si>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</si>
  <si>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</si>
  <si>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</si>
  <si>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</si>
  <si>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</si>
  <si>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</si>
  <si>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</si>
  <si>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</si>
  <si>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</si>
  <si>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</si>
  <si>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mo113</t>
  </si>
  <si>
    <t xml:space="preserve">h</t>
  </si>
  <si>
    <t xml:space="preserve">Cabo albañil.</t>
  </si>
  <si>
    <t xml:space="preserve">mo112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</si>
  <si>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</si>
  <si>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</si>
  <si>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</si>
  <si>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</si>
  <si>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</si>
  <si>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</si>
  <si>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$ 155,37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</si>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</sst>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10" customWidth="1"/>
    <col min="4" max="4" width="21.57" customWidth="1"/>
    <col min="5" max="5" width="28.27" customWidth="1"/>
    <col min="6" max="6" width="10.35" customWidth="1"/>
    <col min="7" max="7" width="4.81" customWidth="1"/>
    <col min="8" max="8" width="1.60" customWidth="1"/>
    <col min="9" max="9" width="13.55" customWidth="1"/>
    <col min="10" max="10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4"/>
      <c r="I8" s="16">
        <v>121.890000</v>
      </c>
      <c r="J8" s="16">
        <f ca="1">ROUND(INDIRECT(ADDRESS(ROW()+(0), COLUMN()+(-3), 1))*INDIRECT(ADDRESS(ROW()+(0), COLUMN()+(-1), 1)), 2)</f>
        <v>4.880000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0.045000</v>
      </c>
      <c r="H9" s="19"/>
      <c r="I9" s="20">
        <v>17.190000</v>
      </c>
      <c r="J9" s="20">
        <f ca="1">ROUND(INDIRECT(ADDRESS(ROW()+(0), COLUMN()+(-3), 1))*INDIRECT(ADDRESS(ROW()+(0), COLUMN()+(-1), 1)), 2)</f>
        <v>0.770000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0.013000</v>
      </c>
      <c r="H10" s="19"/>
      <c r="I10" s="20">
        <v>176.750000</v>
      </c>
      <c r="J10" s="20">
        <f ca="1">ROUND(INDIRECT(ADDRESS(ROW()+(0), COLUMN()+(-3), 1))*INDIRECT(ADDRESS(ROW()+(0), COLUMN()+(-1), 1)), 2)</f>
        <v>2.300000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25.570000</v>
      </c>
      <c r="J11" s="20">
        <f ca="1">ROUND(INDIRECT(ADDRESS(ROW()+(0), COLUMN()+(-3), 1))*INDIRECT(ADDRESS(ROW()+(0), COLUMN()+(-1), 1)), 2)</f>
        <v>122.740000</v>
      </c>
    </row>
    <row r="12" spans="1:10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0.063000</v>
      </c>
      <c r="H12" s="19"/>
      <c r="I12" s="20">
        <v>5581.390000</v>
      </c>
      <c r="J12" s="20">
        <f ca="1">ROUND(INDIRECT(ADDRESS(ROW()+(0), COLUMN()+(-3), 1))*INDIRECT(ADDRESS(ROW()+(0), COLUMN()+(-1), 1)), 2)</f>
        <v>351.630000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1.040000</v>
      </c>
      <c r="J13" s="20">
        <f ca="1">ROUND(INDIRECT(ADDRESS(ROW()+(0), COLUMN()+(-3), 1))*INDIRECT(ADDRESS(ROW()+(0), COLUMN()+(-1), 1)), 2)</f>
        <v>2.080000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11.180000</v>
      </c>
      <c r="J14" s="20">
        <f ca="1">ROUND(INDIRECT(ADDRESS(ROW()+(0), COLUMN()+(-3), 1))*INDIRECT(ADDRESS(ROW()+(0), COLUMN()+(-1), 1)), 2)</f>
        <v>12.300000</v>
      </c>
    </row>
    <row r="15" spans="1:10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15.930000</v>
      </c>
      <c r="J15" s="20">
        <f ca="1">ROUND(INDIRECT(ADDRESS(ROW()+(0), COLUMN()+(-3), 1))*INDIRECT(ADDRESS(ROW()+(0), COLUMN()+(-1), 1)), 2)</f>
        <v>17.520000</v>
      </c>
    </row>
    <row r="16" spans="1:10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2558.210000</v>
      </c>
      <c r="J16" s="20">
        <f ca="1">ROUND(INDIRECT(ADDRESS(ROW()+(0), COLUMN()+(-3), 1))*INDIRECT(ADDRESS(ROW()+(0), COLUMN()+(-1), 1)), 2)</f>
        <v>363.270000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0.476000</v>
      </c>
      <c r="H17" s="19"/>
      <c r="I17" s="20">
        <v>39.870000</v>
      </c>
      <c r="J17" s="20">
        <f ca="1">ROUND(INDIRECT(ADDRESS(ROW()+(0), COLUMN()+(-3), 1))*INDIRECT(ADDRESS(ROW()+(0), COLUMN()+(-1), 1)), 2)</f>
        <v>18.980000</v>
      </c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0.476000</v>
      </c>
      <c r="H18" s="19"/>
      <c r="I18" s="20">
        <v>20.970000</v>
      </c>
      <c r="J18" s="20">
        <f ca="1">ROUND(INDIRECT(ADDRESS(ROW()+(0), COLUMN()+(-3), 1))*INDIRECT(ADDRESS(ROW()+(0), COLUMN()+(-1), 1)), 2)</f>
        <v>9.980000</v>
      </c>
    </row>
    <row r="19" spans="1:10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1.190000</v>
      </c>
      <c r="H19" s="19"/>
      <c r="I19" s="20">
        <v>39.870000</v>
      </c>
      <c r="J19" s="20">
        <f ca="1">ROUND(INDIRECT(ADDRESS(ROW()+(0), COLUMN()+(-3), 1))*INDIRECT(ADDRESS(ROW()+(0), COLUMN()+(-1), 1)), 2)</f>
        <v>47.450000</v>
      </c>
    </row>
    <row r="20" spans="1:10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1.190000</v>
      </c>
      <c r="H20" s="19"/>
      <c r="I20" s="20">
        <v>20.970000</v>
      </c>
      <c r="J20" s="20">
        <f ca="1">ROUND(INDIRECT(ADDRESS(ROW()+(0), COLUMN()+(-3), 1))*INDIRECT(ADDRESS(ROW()+(0), COLUMN()+(-1), 1)), 2)</f>
        <v>24.950000</v>
      </c>
    </row>
    <row r="21" spans="1:10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0.182000</v>
      </c>
      <c r="H21" s="19"/>
      <c r="I21" s="20">
        <v>19.220000</v>
      </c>
      <c r="J21" s="20">
        <f ca="1">ROUND(INDIRECT(ADDRESS(ROW()+(0), COLUMN()+(-3), 1))*INDIRECT(ADDRESS(ROW()+(0), COLUMN()+(-1), 1)), 2)</f>
        <v>3.500000</v>
      </c>
    </row>
    <row r="22" spans="1:10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0.182000</v>
      </c>
      <c r="H22" s="23"/>
      <c r="I22" s="24">
        <v>19.610000</v>
      </c>
      <c r="J22" s="24">
        <f ca="1">ROUND(INDIRECT(ADDRESS(ROW()+(0), COLUMN()+(-3), 1))*INDIRECT(ADDRESS(ROW()+(0), COLUMN()+(-1), 1)), 2)</f>
        <v>3.570000</v>
      </c>
    </row>
    <row r="23" spans="1:10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985.920000</v>
      </c>
      <c r="J23" s="16">
        <f ca="1">ROUND(INDIRECT(ADDRESS(ROW()+(0), COLUMN()+(-3), 1))*INDIRECT(ADDRESS(ROW()+(0), COLUMN()+(-1), 1))/100, 2)</f>
        <v>19.720000</v>
      </c>
    </row>
    <row r="24" spans="1:10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1005.640000</v>
      </c>
      <c r="J24" s="24">
        <f ca="1">ROUND(INDIRECT(ADDRESS(ROW()+(0), COLUMN()+(-3), 1))*INDIRECT(ADDRESS(ROW()+(0), COLUMN()+(-1), 1))/100, 2)</f>
        <v>30.170000</v>
      </c>
    </row>
    <row r="25" spans="1:10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1035.810000</v>
      </c>
    </row>
  </sheetData>
  <mergeCells count="43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A25:F25"/>
    <mergeCell ref="G25:H25"/>
  </mergeCells>
  <pageMargins left="0.620079" right="0.472441" top="0.472441" bottom="0.472441" header="0.0" footer="0.0"/>
  <pageSetup paperSize="9" orientation="portrait"/>
  <rowBreaks count="0" manualBreakCount="0">
    </rowBreaks>
</worksheet>
</file>